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56" yWindow="2364" windowWidth="20508" windowHeight="6900" activeTab="0"/>
  </bookViews>
  <sheets>
    <sheet name="Staat insgesamt" sheetId="1" r:id="rId1"/>
  </sheets>
  <definedNames/>
  <calcPr fullCalcOnLoad="1"/>
</workbook>
</file>

<file path=xl/sharedStrings.xml><?xml version="1.0" encoding="utf-8"?>
<sst xmlns="http://schemas.openxmlformats.org/spreadsheetml/2006/main" count="89" uniqueCount="65">
  <si>
    <t>Gegenstand der Nachweisung</t>
  </si>
  <si>
    <t>Einnahmen</t>
  </si>
  <si>
    <t>Verkäufe</t>
  </si>
  <si>
    <t>Sonstige Subventionen</t>
  </si>
  <si>
    <t>Vermögenseinkommen</t>
  </si>
  <si>
    <t>Steuern</t>
  </si>
  <si>
    <t>Produktions- und Importabgaben</t>
  </si>
  <si>
    <t>Sozialbeiträge</t>
  </si>
  <si>
    <t>Tatsächliche Sozialbeiträge</t>
  </si>
  <si>
    <t>Sonstige laufende Transfers</t>
  </si>
  <si>
    <t>Vermögenstransfers</t>
  </si>
  <si>
    <t>- Ausgaben</t>
  </si>
  <si>
    <t>Vorleistungen</t>
  </si>
  <si>
    <t>Arbeitnehmerentgelt</t>
  </si>
  <si>
    <t>Sonstige Produktionsabgaben</t>
  </si>
  <si>
    <t>Subventionen</t>
  </si>
  <si>
    <t>Monetäre Sozialleistungen</t>
  </si>
  <si>
    <t>Bruttoinvestitionen</t>
  </si>
  <si>
    <t>= Finanzierungssaldo</t>
  </si>
  <si>
    <t>nachrichtlich:</t>
  </si>
  <si>
    <t>Konsumausgaben des Staates</t>
  </si>
  <si>
    <t>Unterstellte Sozialbeiträge</t>
  </si>
  <si>
    <t>Gütersteuern</t>
  </si>
  <si>
    <t>Einkommen- und Vermögensteuern</t>
  </si>
  <si>
    <t>Marktproduktion</t>
  </si>
  <si>
    <t>Sonstige Nichtmarktproduktion</t>
  </si>
  <si>
    <t>Zinsen</t>
  </si>
  <si>
    <t>Nettopachten u.ä.</t>
  </si>
  <si>
    <t>Ausschüttungen</t>
  </si>
  <si>
    <t>Gütersubventionen</t>
  </si>
  <si>
    <t>Deutschland</t>
  </si>
  <si>
    <t>1.1 Staat insgesamt</t>
  </si>
  <si>
    <t>in %</t>
  </si>
  <si>
    <t>Soziale Sachleistungen</t>
  </si>
  <si>
    <t>1 Einnahmen und Ausgaben sowie Finanzierungssaldo des Staates</t>
  </si>
  <si>
    <t>Vermögensgütern</t>
  </si>
  <si>
    <t>Nettozugang an nichtproduzierten</t>
  </si>
  <si>
    <t>für den Individualverbrauch</t>
  </si>
  <si>
    <t>für den Kollektivverbrauch</t>
  </si>
  <si>
    <t>Statistisches Bundesamt</t>
  </si>
  <si>
    <t>Arbeitsunterlage Staat</t>
  </si>
  <si>
    <t>Anteil am Bruttoinlandsprodukt</t>
  </si>
  <si>
    <t xml:space="preserve">Transferts en capital </t>
  </si>
  <si>
    <t>Rémunération des salariés</t>
  </si>
  <si>
    <t>Consommation intermédiaire</t>
  </si>
  <si>
    <t>Prestations sociales en espèces</t>
  </si>
  <si>
    <t>Prestations sociales en nature</t>
  </si>
  <si>
    <t>Autres transferts sociaux</t>
  </si>
  <si>
    <t>Formation brute de capital</t>
  </si>
  <si>
    <t>Revenus de la propriété</t>
  </si>
  <si>
    <t>Subventions</t>
  </si>
  <si>
    <t>Stand: Januar 2012</t>
  </si>
  <si>
    <t xml:space="preserve">   Subventions sur les produits</t>
  </si>
  <si>
    <t xml:space="preserve">   Autres subventions sur la production</t>
  </si>
  <si>
    <t>Capacité (+)/besoin (-) de financement</t>
  </si>
  <si>
    <t xml:space="preserve">Postes pour mémoire </t>
  </si>
  <si>
    <t>Dépense de consommation finale</t>
  </si>
  <si>
    <t xml:space="preserve">   Consommation individuelle</t>
  </si>
  <si>
    <t xml:space="preserve">   Consommation collective</t>
  </si>
  <si>
    <t xml:space="preserve">Acquisitions moins cessions </t>
  </si>
  <si>
    <t xml:space="preserve">   d'actifs non financiers non produits </t>
  </si>
  <si>
    <t xml:space="preserve">   Production marchande</t>
  </si>
  <si>
    <t xml:space="preserve">   Autre production non marchande</t>
  </si>
  <si>
    <t xml:space="preserve">   Intérêts</t>
  </si>
  <si>
    <t xml:space="preserve">   Impôts courants sur le revenu, le patrimoine, etc.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</si>
</sst>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##\ ##0.00\ \ "/>
    <numFmt numFmtId="173" formatCode="[&lt;0]\-\ ###\ ##0.00\ \ ;[&gt;0]\+\ ###\ ##0.00\ \ ;General"/>
    <numFmt numFmtId="174" formatCode="[&lt;0]\-\ ##0.0\ \ ;[&gt;0]\+\ ##0.0\ \ ;General"/>
    <numFmt numFmtId="175" formatCode="###\ ##0.0\ \ "/>
    <numFmt numFmtId="176" formatCode="###\ ##0\ \ \ "/>
    <numFmt numFmtId="177" formatCode="\-\ 0\ \-"/>
    <numFmt numFmtId="178" formatCode="[&lt;0]\-\ ###\ ##0.00\ \ ;[&gt;=0]\+\ ###\ ##0.00\ \ ;General"/>
    <numFmt numFmtId="179" formatCode="[&lt;0]\-\ ##0.0\ \ ;[&gt;=0]\+\ ##0.0\ \ ;General"/>
    <numFmt numFmtId="180" formatCode="0.0"/>
    <numFmt numFmtId="181" formatCode="[&lt;0]\-###\ ##0.00\ \ ;[&gt;=0]\+###\ ##0.00\ \ ;General"/>
    <numFmt numFmtId="182" formatCode="####\ ##0.0\ \ "/>
    <numFmt numFmtId="183" formatCode="0.0%"/>
    <numFmt numFmtId="184" formatCode="###\ ###\ ##0.0\ \ "/>
    <numFmt numFmtId="185" formatCode="#,##0.0"/>
    <numFmt numFmtId="186" formatCode="&quot;Vrai&quot;;&quot;Vrai&quot;;&quot;Faux&quot;"/>
    <numFmt numFmtId="187" formatCode="&quot;Actif&quot;;&quot;Actif&quot;;&quot;Inactif&quot;"/>
    <numFmt numFmtId="188" formatCode="[$€-2]\ #,##0.00_);[Red]\([$€-2]\ #,##0.00\)"/>
    <numFmt numFmtId="189" formatCode="####\ ##0.00\ \ "/>
    <numFmt numFmtId="190" formatCode="#####\ ##0.00\ \ "/>
    <numFmt numFmtId="191" formatCode="######\ ##0.00\ \ "/>
    <numFmt numFmtId="192" formatCode="#######\ ##0.00\ \ "/>
    <numFmt numFmtId="193" formatCode="0.000"/>
    <numFmt numFmtId="194" formatCode="0.0000"/>
    <numFmt numFmtId="195" formatCode="0.000000"/>
    <numFmt numFmtId="196" formatCode="0.00000"/>
  </numFmts>
  <fonts count="47">
    <font>
      <sz val="10"/>
      <name val="Arial"/>
      <family val="0"/>
    </font>
    <font>
      <sz val="9"/>
      <name val="MetaNormalLF-Roman"/>
      <family val="2"/>
    </font>
    <font>
      <sz val="10"/>
      <name val="MetaNormalLF-Roman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imes New Roman"/>
      <family val="1"/>
    </font>
    <font>
      <b/>
      <i/>
      <sz val="12"/>
      <name val="Times New Roman"/>
      <family val="1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color indexed="8"/>
      <name val="Calibri"/>
      <family val="2"/>
    </font>
    <font>
      <i/>
      <sz val="11"/>
      <color indexed="8"/>
      <name val="Calibri"/>
      <family val="2"/>
    </font>
    <font>
      <b/>
      <sz val="15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0" fillId="27" borderId="3" applyNumberFormat="0" applyFont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0" borderId="0" applyNumberFormat="0" applyBorder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175" fontId="1" fillId="0" borderId="0" xfId="0" applyNumberFormat="1" applyFont="1" applyAlignment="1">
      <alignment/>
    </xf>
    <xf numFmtId="0" fontId="1" fillId="0" borderId="11" xfId="0" applyFont="1" applyBorder="1" applyAlignment="1">
      <alignment horizontal="left" indent="1"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 horizontal="left" indent="2"/>
    </xf>
    <xf numFmtId="0" fontId="1" fillId="0" borderId="11" xfId="0" applyFont="1" applyBorder="1" applyAlignment="1">
      <alignment horizontal="left" indent="3"/>
    </xf>
    <xf numFmtId="0" fontId="1" fillId="0" borderId="11" xfId="0" applyFont="1" applyBorder="1" applyAlignment="1" quotePrefix="1">
      <alignment/>
    </xf>
    <xf numFmtId="0" fontId="1" fillId="0" borderId="0" xfId="0" applyFont="1" applyBorder="1" applyAlignment="1">
      <alignment horizontal="left" indent="2"/>
    </xf>
    <xf numFmtId="174" fontId="1" fillId="0" borderId="0" xfId="0" applyNumberFormat="1" applyFont="1" applyAlignment="1">
      <alignment/>
    </xf>
    <xf numFmtId="0" fontId="1" fillId="0" borderId="0" xfId="0" applyFont="1" applyBorder="1" applyAlignment="1">
      <alignment horizontal="left" indent="1"/>
    </xf>
    <xf numFmtId="180" fontId="1" fillId="0" borderId="0" xfId="0" applyNumberFormat="1" applyFont="1" applyAlignment="1">
      <alignment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4" xfId="0" applyFont="1" applyBorder="1" applyAlignment="1">
      <alignment horizontal="center" vertical="center"/>
    </xf>
    <xf numFmtId="175" fontId="1" fillId="33" borderId="0" xfId="0" applyNumberFormat="1" applyFont="1" applyFill="1" applyAlignment="1">
      <alignment/>
    </xf>
    <xf numFmtId="0" fontId="5" fillId="0" borderId="0" xfId="0" applyFont="1" applyAlignment="1">
      <alignment/>
    </xf>
    <xf numFmtId="0" fontId="1" fillId="0" borderId="15" xfId="0" applyFont="1" applyBorder="1" applyAlignment="1">
      <alignment/>
    </xf>
    <xf numFmtId="0" fontId="1" fillId="0" borderId="0" xfId="0" applyFont="1" applyBorder="1" applyAlignment="1">
      <alignment horizontal="left" indent="3"/>
    </xf>
    <xf numFmtId="0" fontId="1" fillId="0" borderId="0" xfId="0" applyFont="1" applyBorder="1" applyAlignment="1" quotePrefix="1">
      <alignment/>
    </xf>
    <xf numFmtId="180" fontId="1" fillId="0" borderId="0" xfId="0" applyNumberFormat="1" applyFont="1" applyBorder="1" applyAlignment="1">
      <alignment horizontal="left" indent="1"/>
    </xf>
    <xf numFmtId="0" fontId="6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5" xfId="0" applyFont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5"/>
          <c:y val="0.12175"/>
          <c:w val="0.90425"/>
          <c:h val="0.81525"/>
        </c:manualLayout>
      </c:layout>
      <c:lineChart>
        <c:grouping val="standard"/>
        <c:varyColors val="0"/>
        <c:ser>
          <c:idx val="11"/>
          <c:order val="0"/>
          <c:tx>
            <c:v>Transferts en capital*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'Staat insgesamt'!$G$6:$AA$6</c:f>
              <c:numCache/>
            </c:numRef>
          </c:cat>
          <c:val>
            <c:numRef>
              <c:f>'Staat insgesamt'!$G$39:$AA$39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3333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'Staat insgesamt'!$G$56:$AA$56</c:f>
              <c:numCache/>
            </c:numRef>
          </c:val>
          <c:smooth val="0"/>
        </c:ser>
        <c:ser>
          <c:idx val="0"/>
          <c:order val="2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'Staat insgesamt'!$G$55:$AA$55</c:f>
              <c:numCache/>
            </c:numRef>
          </c:val>
          <c:smooth val="0"/>
        </c:ser>
        <c:marker val="1"/>
        <c:axId val="31641884"/>
        <c:axId val="16341501"/>
      </c:lineChart>
      <c:catAx>
        <c:axId val="31641884"/>
        <c:scaling>
          <c:orientation val="minMax"/>
        </c:scaling>
        <c:axPos val="b"/>
        <c:majorGridlines>
          <c:spPr>
            <a:ln w="3175">
              <a:solidFill>
                <a:srgbClr val="99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</a:defRPr>
            </a:pPr>
          </a:p>
        </c:txPr>
        <c:crossAx val="16341501"/>
        <c:crosses val="autoZero"/>
        <c:auto val="1"/>
        <c:lblOffset val="100"/>
        <c:tickLblSkip val="1"/>
        <c:noMultiLvlLbl val="0"/>
      </c:catAx>
      <c:valAx>
        <c:axId val="16341501"/>
        <c:scaling>
          <c:orientation val="minMax"/>
          <c:max val="60"/>
        </c:scaling>
        <c:axPos val="l"/>
        <c:majorGridlines>
          <c:spPr>
            <a:ln w="3175">
              <a:solidFill>
                <a:srgbClr val="99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31641884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"/>
          <c:y val="0.12225"/>
          <c:w val="0.90575"/>
          <c:h val="0.81525"/>
        </c:manualLayout>
      </c:layout>
      <c:lineChart>
        <c:grouping val="standard"/>
        <c:varyColors val="0"/>
        <c:ser>
          <c:idx val="11"/>
          <c:order val="0"/>
          <c:tx>
            <c:v>Transferts en capital*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'Staat insgesamt'!$G$6:$AA$6</c:f>
              <c:numCache/>
            </c:numRef>
          </c:cat>
          <c:val>
            <c:numRef>
              <c:f>'Staat insgesamt'!$G$39:$AA$39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3333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'Staat insgesamt'!$G$56:$AA$56</c:f>
              <c:numCache/>
            </c:numRef>
          </c:val>
          <c:smooth val="0"/>
        </c:ser>
        <c:ser>
          <c:idx val="0"/>
          <c:order val="2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'Staat insgesamt'!$G$55:$AA$55</c:f>
              <c:numCache/>
            </c:numRef>
          </c:val>
          <c:smooth val="0"/>
        </c:ser>
        <c:marker val="1"/>
        <c:axId val="12855782"/>
        <c:axId val="48593175"/>
      </c:lineChart>
      <c:catAx>
        <c:axId val="12855782"/>
        <c:scaling>
          <c:orientation val="minMax"/>
        </c:scaling>
        <c:axPos val="b"/>
        <c:majorGridlines>
          <c:spPr>
            <a:ln w="3175">
              <a:solidFill>
                <a:srgbClr val="99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</a:defRPr>
            </a:pPr>
          </a:p>
        </c:txPr>
        <c:crossAx val="48593175"/>
        <c:crosses val="autoZero"/>
        <c:auto val="1"/>
        <c:lblOffset val="100"/>
        <c:tickLblSkip val="1"/>
        <c:noMultiLvlLbl val="0"/>
      </c:catAx>
      <c:valAx>
        <c:axId val="48593175"/>
        <c:scaling>
          <c:orientation val="minMax"/>
          <c:max val="60"/>
        </c:scaling>
        <c:axPos val="l"/>
        <c:majorGridlines>
          <c:spPr>
            <a:ln w="3175">
              <a:solidFill>
                <a:srgbClr val="99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12855782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825"/>
          <c:y val="0.11975"/>
          <c:w val="0.917"/>
          <c:h val="0.81525"/>
        </c:manualLayout>
      </c:layout>
      <c:lineChart>
        <c:grouping val="standard"/>
        <c:varyColors val="0"/>
        <c:ser>
          <c:idx val="0"/>
          <c:order val="0"/>
          <c:tx>
            <c:v>Dépenses publiques totales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'Staat insgesamt'!$G$6:$AA$6</c:f>
              <c:numCache/>
            </c:numRef>
          </c:cat>
          <c:val>
            <c:numRef>
              <c:f>'Staat insgesamt'!$G$55:$AA$55</c:f>
              <c:numCache/>
            </c:numRef>
          </c:val>
          <c:smooth val="0"/>
        </c:ser>
        <c:ser>
          <c:idx val="11"/>
          <c:order val="1"/>
          <c:tx>
            <c:v>Transferts en capital*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'Staat insgesamt'!$G$6:$AA$6</c:f>
              <c:numCache/>
            </c:numRef>
          </c:cat>
          <c:val>
            <c:numRef>
              <c:f>'Staat insgesamt'!#REF!</c:f>
            </c:numRef>
          </c:val>
          <c:smooth val="0"/>
        </c:ser>
        <c:ser>
          <c:idx val="1"/>
          <c:order val="2"/>
          <c:spPr>
            <a:ln w="25400">
              <a:solidFill>
                <a:srgbClr val="3333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'Staat insgesamt'!$G$56:$AA$56</c:f>
              <c:numCache/>
            </c:numRef>
          </c:val>
          <c:smooth val="0"/>
        </c:ser>
        <c:marker val="1"/>
        <c:axId val="34685392"/>
        <c:axId val="43733073"/>
      </c:lineChart>
      <c:catAx>
        <c:axId val="34685392"/>
        <c:scaling>
          <c:orientation val="minMax"/>
        </c:scaling>
        <c:axPos val="b"/>
        <c:majorGridlines>
          <c:spPr>
            <a:ln w="3175">
              <a:solidFill>
                <a:srgbClr val="99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</a:defRPr>
            </a:pPr>
          </a:p>
        </c:txPr>
        <c:crossAx val="43733073"/>
        <c:crosses val="autoZero"/>
        <c:auto val="1"/>
        <c:lblOffset val="100"/>
        <c:tickLblSkip val="1"/>
        <c:noMultiLvlLbl val="0"/>
      </c:catAx>
      <c:valAx>
        <c:axId val="43733073"/>
        <c:scaling>
          <c:orientation val="minMax"/>
          <c:max val="60"/>
        </c:scaling>
        <c:axPos val="l"/>
        <c:majorGridlines>
          <c:spPr>
            <a:ln w="3175">
              <a:solidFill>
                <a:srgbClr val="99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34685392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"/>
          <c:y val="0.12325"/>
          <c:w val="0.90675"/>
          <c:h val="0.813"/>
        </c:manualLayout>
      </c:layout>
      <c:lineChart>
        <c:grouping val="standard"/>
        <c:varyColors val="0"/>
        <c:ser>
          <c:idx val="0"/>
          <c:order val="0"/>
          <c:tx>
            <c:v>Dépenses publiques totales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'Staat insgesamt'!$F$6:$AA$6</c:f>
              <c:numCache/>
            </c:numRef>
          </c:cat>
          <c:val>
            <c:numRef>
              <c:f>'Staat insgesamt'!$F$55:$AA$55</c:f>
              <c:numCache/>
            </c:numRef>
          </c:val>
          <c:smooth val="0"/>
        </c:ser>
        <c:ser>
          <c:idx val="11"/>
          <c:order val="1"/>
          <c:tx>
            <c:v>Transferts en capital*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'Staat insgesamt'!$G$6:$AA$6</c:f>
              <c:numCache/>
            </c:numRef>
          </c:cat>
          <c:val>
            <c:numRef>
              <c:f>'Staat insgesamt'!$F$39:$AA$39</c:f>
              <c:numCache/>
            </c:numRef>
          </c:val>
          <c:smooth val="0"/>
        </c:ser>
        <c:ser>
          <c:idx val="1"/>
          <c:order val="2"/>
          <c:spPr>
            <a:ln w="25400">
              <a:solidFill>
                <a:srgbClr val="3333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'Staat insgesamt'!$F$56:$AA$56</c:f>
              <c:numCache/>
            </c:numRef>
          </c:val>
          <c:smooth val="0"/>
        </c:ser>
        <c:ser>
          <c:idx val="2"/>
          <c:order val="3"/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'Staat insgesamt'!$AB$55</c:f>
              <c:numCache/>
            </c:numRef>
          </c:val>
          <c:smooth val="0"/>
        </c:ser>
        <c:ser>
          <c:idx val="3"/>
          <c:order val="4"/>
          <c:spPr>
            <a:ln w="381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'Staat insgesamt'!$F$58:$AA$58</c:f>
              <c:numCache/>
            </c:numRef>
          </c:val>
          <c:smooth val="0"/>
        </c:ser>
        <c:ser>
          <c:idx val="4"/>
          <c:order val="5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'Staat insgesamt'!$F$40:$AA$40</c:f>
              <c:numCache/>
            </c:numRef>
          </c:val>
          <c:smooth val="0"/>
        </c:ser>
        <c:marker val="1"/>
        <c:axId val="58053338"/>
        <c:axId val="52717995"/>
      </c:lineChart>
      <c:catAx>
        <c:axId val="58053338"/>
        <c:scaling>
          <c:orientation val="minMax"/>
        </c:scaling>
        <c:axPos val="b"/>
        <c:majorGridlines>
          <c:spPr>
            <a:ln w="3175">
              <a:solidFill>
                <a:srgbClr val="99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</a:defRPr>
            </a:pPr>
          </a:p>
        </c:txPr>
        <c:crossAx val="52717995"/>
        <c:crosses val="autoZero"/>
        <c:auto val="1"/>
        <c:lblOffset val="100"/>
        <c:tickLblSkip val="1"/>
        <c:noMultiLvlLbl val="0"/>
      </c:catAx>
      <c:valAx>
        <c:axId val="52717995"/>
        <c:scaling>
          <c:orientation val="minMax"/>
          <c:max val="60"/>
        </c:scaling>
        <c:axPos val="l"/>
        <c:majorGridlines>
          <c:spPr>
            <a:ln w="3175">
              <a:solidFill>
                <a:srgbClr val="99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58053338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12325"/>
          <c:w val="0.892"/>
          <c:h val="0.812"/>
        </c:manualLayout>
      </c:layout>
      <c:lineChart>
        <c:grouping val="standard"/>
        <c:varyColors val="0"/>
        <c:ser>
          <c:idx val="0"/>
          <c:order val="0"/>
          <c:tx>
            <c:v>Dépenses publiques totales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'Staat insgesamt'!$F$6:$AA$6</c:f>
              <c:numCache/>
            </c:numRef>
          </c:cat>
          <c:val>
            <c:numRef>
              <c:f>'Staat insgesamt'!$F$55:$AA$55</c:f>
              <c:numCache/>
            </c:numRef>
          </c:val>
          <c:smooth val="0"/>
        </c:ser>
        <c:ser>
          <c:idx val="11"/>
          <c:order val="1"/>
          <c:tx>
            <c:v>Transferts en capital*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'Staat insgesamt'!$G$6:$AA$6</c:f>
              <c:numCache/>
            </c:numRef>
          </c:cat>
          <c:val>
            <c:numRef>
              <c:f>'Staat insgesamt'!$F$39:$AA$39</c:f>
              <c:numCache/>
            </c:numRef>
          </c:val>
          <c:smooth val="0"/>
        </c:ser>
        <c:ser>
          <c:idx val="1"/>
          <c:order val="2"/>
          <c:spPr>
            <a:ln w="25400">
              <a:solidFill>
                <a:srgbClr val="3333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'Staat insgesamt'!$F$56:$AA$56</c:f>
              <c:numCache/>
            </c:numRef>
          </c:val>
          <c:smooth val="0"/>
        </c:ser>
        <c:ser>
          <c:idx val="2"/>
          <c:order val="3"/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'Staat insgesamt'!$AB$55</c:f>
              <c:numCache/>
            </c:numRef>
          </c:val>
          <c:smooth val="0"/>
        </c:ser>
        <c:ser>
          <c:idx val="3"/>
          <c:order val="4"/>
          <c:spPr>
            <a:ln w="381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'Staat insgesamt'!$F$58:$AA$58</c:f>
              <c:numCache/>
            </c:numRef>
          </c:val>
          <c:smooth val="0"/>
        </c:ser>
        <c:ser>
          <c:idx val="4"/>
          <c:order val="5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'Staat insgesamt'!$F$40:$AA$40</c:f>
              <c:numCache/>
            </c:numRef>
          </c:val>
          <c:smooth val="0"/>
        </c:ser>
        <c:marker val="1"/>
        <c:axId val="4699908"/>
        <c:axId val="42299173"/>
      </c:lineChart>
      <c:catAx>
        <c:axId val="4699908"/>
        <c:scaling>
          <c:orientation val="minMax"/>
        </c:scaling>
        <c:axPos val="b"/>
        <c:majorGridlines>
          <c:spPr>
            <a:ln w="3175">
              <a:solidFill>
                <a:srgbClr val="99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</a:defRPr>
            </a:pPr>
          </a:p>
        </c:txPr>
        <c:crossAx val="42299173"/>
        <c:crosses val="autoZero"/>
        <c:auto val="1"/>
        <c:lblOffset val="100"/>
        <c:tickLblSkip val="1"/>
        <c:noMultiLvlLbl val="0"/>
      </c:catAx>
      <c:valAx>
        <c:axId val="42299173"/>
        <c:scaling>
          <c:orientation val="minMax"/>
          <c:max val="60"/>
        </c:scaling>
        <c:axPos val="l"/>
        <c:majorGridlines>
          <c:spPr>
            <a:ln w="3175">
              <a:solidFill>
                <a:srgbClr val="99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4699908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15625"/>
          <c:w val="0.893"/>
          <c:h val="0.779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'Staat insgesamt'!$E$6:$AA$6</c:f>
              <c:numCache/>
            </c:numRef>
          </c:cat>
          <c:val>
            <c:numRef>
              <c:f>'Staat insgesamt'!$E$55:$AA$55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3333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'Staat insgesamt'!$E$56:$AA$56</c:f>
              <c:numCache/>
            </c:numRef>
          </c:val>
          <c:smooth val="0"/>
        </c:ser>
        <c:ser>
          <c:idx val="2"/>
          <c:order val="2"/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'Staat insgesamt'!$AB$55</c:f>
              <c:numCache/>
            </c:numRef>
          </c:val>
          <c:smooth val="0"/>
        </c:ser>
        <c:ser>
          <c:idx val="3"/>
          <c:order val="3"/>
          <c:spPr>
            <a:ln w="381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'Staat insgesamt'!$E$58:$AA$58</c:f>
              <c:numCache/>
            </c:numRef>
          </c:val>
          <c:smooth val="0"/>
        </c:ser>
        <c:ser>
          <c:idx val="5"/>
          <c:order val="4"/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'Staat insgesamt'!$E$66:$AA$66</c:f>
              <c:numCache/>
            </c:numRef>
          </c:val>
          <c:smooth val="0"/>
        </c:ser>
        <c:marker val="1"/>
        <c:axId val="45148238"/>
        <c:axId val="3680959"/>
      </c:lineChart>
      <c:catAx>
        <c:axId val="45148238"/>
        <c:scaling>
          <c:orientation val="minMax"/>
        </c:scaling>
        <c:axPos val="b"/>
        <c:majorGridlines>
          <c:spPr>
            <a:ln w="3175">
              <a:solidFill>
                <a:srgbClr val="99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</a:defRPr>
            </a:pPr>
          </a:p>
        </c:txPr>
        <c:crossAx val="3680959"/>
        <c:crosses val="autoZero"/>
        <c:auto val="1"/>
        <c:lblOffset val="100"/>
        <c:tickLblSkip val="1"/>
        <c:noMultiLvlLbl val="0"/>
      </c:catAx>
      <c:valAx>
        <c:axId val="3680959"/>
        <c:scaling>
          <c:orientation val="minMax"/>
          <c:max val="80"/>
          <c:min val="30"/>
        </c:scaling>
        <c:axPos val="l"/>
        <c:majorGridlines>
          <c:spPr>
            <a:ln w="3175">
              <a:solidFill>
                <a:srgbClr val="99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45148238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0.5495</cdr:x>
      <cdr:y>0.6495</cdr:y>
    </cdr:from>
    <cdr:to>
      <cdr:x>0.9205</cdr:x>
      <cdr:y>0.71525</cdr:y>
    </cdr:to>
    <cdr:sp>
      <cdr:nvSpPr>
        <cdr:cNvPr id="1" name="ZoneTexte 2"/>
        <cdr:cNvSpPr txBox="1">
          <a:spLocks noChangeArrowheads="1"/>
        </cdr:cNvSpPr>
      </cdr:nvSpPr>
      <cdr:spPr>
        <a:xfrm>
          <a:off x="2028825" y="2124075"/>
          <a:ext cx="13716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Transferts en capital</a:t>
          </a:r>
        </a:p>
      </cdr:txBody>
    </cdr:sp>
  </cdr:relSizeAnchor>
  <cdr:relSizeAnchor xmlns:cdr="http://schemas.openxmlformats.org/drawingml/2006/chartDrawing">
    <cdr:from>
      <cdr:x>0.59875</cdr:x>
      <cdr:y>0.22525</cdr:y>
    </cdr:from>
    <cdr:to>
      <cdr:x>0.65725</cdr:x>
      <cdr:y>0.27375</cdr:y>
    </cdr:to>
    <cdr:sp>
      <cdr:nvSpPr>
        <cdr:cNvPr id="2" name="Connecteur droit avec flèche 6"/>
        <cdr:cNvSpPr>
          <a:spLocks/>
        </cdr:cNvSpPr>
      </cdr:nvSpPr>
      <cdr:spPr>
        <a:xfrm flipH="1">
          <a:off x="2209800" y="733425"/>
          <a:ext cx="219075" cy="161925"/>
        </a:xfrm>
        <a:prstGeom prst="straightConnector1">
          <a:avLst/>
        </a:prstGeom>
        <a:noFill/>
        <a:ln w="28575" cmpd="sng">
          <a:solidFill>
            <a:srgbClr val="1F497D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0.048</cdr:x>
      <cdr:y>-0.0075</cdr:y>
    </cdr:from>
    <cdr:to>
      <cdr:x>0.94075</cdr:x>
      <cdr:y>0.16825</cdr:y>
    </cdr:to>
    <cdr:sp>
      <cdr:nvSpPr>
        <cdr:cNvPr id="3" name="ZoneTexte 3"/>
        <cdr:cNvSpPr txBox="1">
          <a:spLocks noChangeArrowheads="1"/>
        </cdr:cNvSpPr>
      </cdr:nvSpPr>
      <cdr:spPr>
        <a:xfrm>
          <a:off x="171450" y="-19049"/>
          <a:ext cx="3305175" cy="571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Dépenses publiques allemandes 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(en % du PIB)</a:t>
          </a:r>
        </a:p>
      </cdr:txBody>
    </cdr:sp>
  </cdr:relSizeAnchor>
  <cdr:relSizeAnchor xmlns:cdr="http://schemas.openxmlformats.org/drawingml/2006/chartDrawing">
    <cdr:from>
      <cdr:x>0.64225</cdr:x>
      <cdr:y>0.144</cdr:y>
    </cdr:from>
    <cdr:to>
      <cdr:x>0.94875</cdr:x>
      <cdr:y>0.2095</cdr:y>
    </cdr:to>
    <cdr:sp>
      <cdr:nvSpPr>
        <cdr:cNvPr id="4" name="ZoneTexte 1"/>
        <cdr:cNvSpPr txBox="1">
          <a:spLocks noChangeArrowheads="1"/>
        </cdr:cNvSpPr>
      </cdr:nvSpPr>
      <cdr:spPr>
        <a:xfrm>
          <a:off x="2371725" y="466725"/>
          <a:ext cx="11334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Dépenses totales</a:t>
          </a:r>
        </a:p>
      </cdr:txBody>
    </cdr:sp>
  </cdr:relSizeAnchor>
  <cdr:relSizeAnchor xmlns:cdr="http://schemas.openxmlformats.org/drawingml/2006/chartDrawing">
    <cdr:from>
      <cdr:x>0.06525</cdr:x>
      <cdr:y>0.1605</cdr:y>
    </cdr:from>
    <cdr:to>
      <cdr:x>0.19275</cdr:x>
      <cdr:y>0.2265</cdr:y>
    </cdr:to>
    <cdr:sp>
      <cdr:nvSpPr>
        <cdr:cNvPr id="5" name="ZoneTexte 1"/>
        <cdr:cNvSpPr txBox="1">
          <a:spLocks noChangeArrowheads="1"/>
        </cdr:cNvSpPr>
      </cdr:nvSpPr>
      <cdr:spPr>
        <a:xfrm>
          <a:off x="238125" y="523875"/>
          <a:ext cx="4762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1995</a:t>
          </a:r>
        </a:p>
      </cdr:txBody>
    </cdr:sp>
  </cdr:relSizeAnchor>
  <cdr:relSizeAnchor xmlns:cdr="http://schemas.openxmlformats.org/drawingml/2006/chartDrawing">
    <cdr:from>
      <cdr:x>0.045</cdr:x>
      <cdr:y>0.54725</cdr:y>
    </cdr:from>
    <cdr:to>
      <cdr:x>0.37225</cdr:x>
      <cdr:y>0.69275</cdr:y>
    </cdr:to>
    <cdr:sp>
      <cdr:nvSpPr>
        <cdr:cNvPr id="6" name="ZoneTexte 1"/>
        <cdr:cNvSpPr txBox="1">
          <a:spLocks noChangeArrowheads="1"/>
        </cdr:cNvSpPr>
      </cdr:nvSpPr>
      <cdr:spPr>
        <a:xfrm>
          <a:off x="161925" y="1790700"/>
          <a:ext cx="1209675" cy="476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dette de la 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Treuhandanstalt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cdr:txBody>
    </cdr:sp>
  </cdr:relSizeAnchor>
  <cdr:relSizeAnchor xmlns:cdr="http://schemas.openxmlformats.org/drawingml/2006/chartDrawing">
    <cdr:from>
      <cdr:x>0.6095</cdr:x>
      <cdr:y>0.7195</cdr:y>
    </cdr:from>
    <cdr:to>
      <cdr:x>0.66625</cdr:x>
      <cdr:y>0.82225</cdr:y>
    </cdr:to>
    <cdr:sp>
      <cdr:nvSpPr>
        <cdr:cNvPr id="7" name="Connecteur droit avec flèche 8"/>
        <cdr:cNvSpPr>
          <a:spLocks/>
        </cdr:cNvSpPr>
      </cdr:nvSpPr>
      <cdr:spPr>
        <a:xfrm flipH="1">
          <a:off x="2257425" y="2352675"/>
          <a:ext cx="209550" cy="333375"/>
        </a:xfrm>
        <a:prstGeom prst="straightConnector1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0.1835</cdr:x>
      <cdr:y>0.21075</cdr:y>
    </cdr:from>
    <cdr:to>
      <cdr:x>0.24525</cdr:x>
      <cdr:y>0.2265</cdr:y>
    </cdr:to>
    <cdr:sp>
      <cdr:nvSpPr>
        <cdr:cNvPr id="8" name="Connecteur droit avec flèche 9"/>
        <cdr:cNvSpPr>
          <a:spLocks/>
        </cdr:cNvSpPr>
      </cdr:nvSpPr>
      <cdr:spPr>
        <a:xfrm>
          <a:off x="676275" y="685800"/>
          <a:ext cx="228600" cy="47625"/>
        </a:xfrm>
        <a:prstGeom prst="straightConnector1">
          <a:avLst/>
        </a:prstGeom>
        <a:noFill/>
        <a:ln w="12700" cmpd="sng">
          <a:solidFill>
            <a:srgbClr val="1F497D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0.02525</cdr:x>
      <cdr:y>0.922</cdr:y>
    </cdr:from>
    <cdr:to>
      <cdr:x>0.93475</cdr:x>
      <cdr:y>1</cdr:y>
    </cdr:to>
    <cdr:sp>
      <cdr:nvSpPr>
        <cdr:cNvPr id="9" name="ZoneTexte 7"/>
        <cdr:cNvSpPr txBox="1">
          <a:spLocks noChangeArrowheads="1"/>
        </cdr:cNvSpPr>
      </cdr:nvSpPr>
      <cdr:spPr>
        <a:xfrm>
          <a:off x="85725" y="3019425"/>
          <a:ext cx="3371850" cy="2667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Source : Ameco database ou Destatis. </a:t>
          </a:r>
        </a:p>
      </cdr:txBody>
    </cdr:sp>
  </cdr:relSizeAnchor>
  <cdr:relSizeAnchor xmlns:cdr="http://schemas.openxmlformats.org/drawingml/2006/chartDrawing">
    <cdr:from>
      <cdr:x>0.21525</cdr:x>
      <cdr:y>0.6645</cdr:y>
    </cdr:from>
    <cdr:to>
      <cdr:x>0.24775</cdr:x>
      <cdr:y>0.74625</cdr:y>
    </cdr:to>
    <cdr:sp>
      <cdr:nvSpPr>
        <cdr:cNvPr id="10" name="Connecteur droit avec flèche 11"/>
        <cdr:cNvSpPr>
          <a:spLocks/>
        </cdr:cNvSpPr>
      </cdr:nvSpPr>
      <cdr:spPr>
        <a:xfrm>
          <a:off x="790575" y="2171700"/>
          <a:ext cx="123825" cy="266700"/>
        </a:xfrm>
        <a:prstGeom prst="straightConnector1">
          <a:avLst/>
        </a:prstGeom>
        <a:noFill/>
        <a:ln w="12700" cmpd="sng">
          <a:solidFill>
            <a:srgbClr val="FF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0.525</cdr:x>
      <cdr:y>0.76075</cdr:y>
    </cdr:from>
    <cdr:to>
      <cdr:x>0.897</cdr:x>
      <cdr:y>0.812</cdr:y>
    </cdr:to>
    <cdr:sp>
      <cdr:nvSpPr>
        <cdr:cNvPr id="1" name="ZoneTexte 2"/>
        <cdr:cNvSpPr txBox="1">
          <a:spLocks noChangeArrowheads="1"/>
        </cdr:cNvSpPr>
      </cdr:nvSpPr>
      <cdr:spPr>
        <a:xfrm>
          <a:off x="1943100" y="104775"/>
          <a:ext cx="1381125" cy="9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Transferts en capital</a:t>
          </a:r>
        </a:p>
      </cdr:txBody>
    </cdr:sp>
  </cdr:relSizeAnchor>
  <cdr:relSizeAnchor xmlns:cdr="http://schemas.openxmlformats.org/drawingml/2006/chartDrawing">
    <cdr:from>
      <cdr:x>0.618</cdr:x>
      <cdr:y>0.54825</cdr:y>
    </cdr:from>
    <cdr:to>
      <cdr:x>0.66675</cdr:x>
      <cdr:y>0.64975</cdr:y>
    </cdr:to>
    <cdr:sp>
      <cdr:nvSpPr>
        <cdr:cNvPr id="2" name="Connecteur droit avec flèche 6"/>
        <cdr:cNvSpPr>
          <a:spLocks/>
        </cdr:cNvSpPr>
      </cdr:nvSpPr>
      <cdr:spPr>
        <a:xfrm flipV="1">
          <a:off x="2286000" y="76200"/>
          <a:ext cx="180975" cy="19050"/>
        </a:xfrm>
        <a:prstGeom prst="straightConnector1">
          <a:avLst/>
        </a:prstGeom>
        <a:noFill/>
        <a:ln w="28575" cmpd="sng">
          <a:solidFill>
            <a:srgbClr val="1F497D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0.04675</cdr:x>
      <cdr:y>-0.74525</cdr:y>
    </cdr:from>
    <cdr:to>
      <cdr:x>0.9395</cdr:x>
      <cdr:y>0.38225</cdr:y>
    </cdr:to>
    <cdr:sp>
      <cdr:nvSpPr>
        <cdr:cNvPr id="3" name="ZoneTexte 3"/>
        <cdr:cNvSpPr txBox="1">
          <a:spLocks noChangeArrowheads="1"/>
        </cdr:cNvSpPr>
      </cdr:nvSpPr>
      <cdr:spPr>
        <a:xfrm>
          <a:off x="171450" y="-104774"/>
          <a:ext cx="33051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Dépenses publiques allemandes 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(en % du PIB)</a:t>
          </a:r>
        </a:p>
      </cdr:txBody>
    </cdr:sp>
  </cdr:relSizeAnchor>
  <cdr:relSizeAnchor xmlns:cdr="http://schemas.openxmlformats.org/drawingml/2006/chartDrawing">
    <cdr:from>
      <cdr:x>0.5335</cdr:x>
      <cdr:y>0.652</cdr:y>
    </cdr:from>
    <cdr:to>
      <cdr:x>0.84</cdr:x>
      <cdr:y>0.70275</cdr:y>
    </cdr:to>
    <cdr:sp>
      <cdr:nvSpPr>
        <cdr:cNvPr id="4" name="ZoneTexte 1"/>
        <cdr:cNvSpPr txBox="1">
          <a:spLocks noChangeArrowheads="1"/>
        </cdr:cNvSpPr>
      </cdr:nvSpPr>
      <cdr:spPr>
        <a:xfrm>
          <a:off x="1971675" y="85725"/>
          <a:ext cx="1133475" cy="9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Dépenses totales</a:t>
          </a:r>
        </a:p>
      </cdr:txBody>
    </cdr:sp>
  </cdr:relSizeAnchor>
  <cdr:relSizeAnchor xmlns:cdr="http://schemas.openxmlformats.org/drawingml/2006/chartDrawing">
    <cdr:from>
      <cdr:x>0.056</cdr:x>
      <cdr:y>0.6975</cdr:y>
    </cdr:from>
    <cdr:to>
      <cdr:x>0.38275</cdr:x>
      <cdr:y>0.81</cdr:y>
    </cdr:to>
    <cdr:sp>
      <cdr:nvSpPr>
        <cdr:cNvPr id="5" name="ZoneTexte 1"/>
        <cdr:cNvSpPr txBox="1">
          <a:spLocks noChangeArrowheads="1"/>
        </cdr:cNvSpPr>
      </cdr:nvSpPr>
      <cdr:spPr>
        <a:xfrm>
          <a:off x="200025" y="95250"/>
          <a:ext cx="1209675" cy="19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dette de la 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Treuhandanstalt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cdr:txBody>
    </cdr:sp>
  </cdr:relSizeAnchor>
  <cdr:relSizeAnchor xmlns:cdr="http://schemas.openxmlformats.org/drawingml/2006/chartDrawing">
    <cdr:from>
      <cdr:x>0.608</cdr:x>
      <cdr:y>0.826</cdr:y>
    </cdr:from>
    <cdr:to>
      <cdr:x>0.664</cdr:x>
      <cdr:y>0.90575</cdr:y>
    </cdr:to>
    <cdr:sp>
      <cdr:nvSpPr>
        <cdr:cNvPr id="6" name="Connecteur droit avec flèche 8"/>
        <cdr:cNvSpPr>
          <a:spLocks/>
        </cdr:cNvSpPr>
      </cdr:nvSpPr>
      <cdr:spPr>
        <a:xfrm flipH="1">
          <a:off x="2247900" y="114300"/>
          <a:ext cx="209550" cy="9525"/>
        </a:xfrm>
        <a:prstGeom prst="straightConnector1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0.19175</cdr:x>
      <cdr:y>0.5115</cdr:y>
    </cdr:from>
    <cdr:to>
      <cdr:x>0.247</cdr:x>
      <cdr:y>0.67525</cdr:y>
    </cdr:to>
    <cdr:sp>
      <cdr:nvSpPr>
        <cdr:cNvPr id="7" name="Connecteur droit avec flèche 9"/>
        <cdr:cNvSpPr>
          <a:spLocks/>
        </cdr:cNvSpPr>
      </cdr:nvSpPr>
      <cdr:spPr>
        <a:xfrm flipV="1">
          <a:off x="704850" y="66675"/>
          <a:ext cx="200025" cy="19050"/>
        </a:xfrm>
        <a:prstGeom prst="straightConnector1">
          <a:avLst/>
        </a:prstGeom>
        <a:noFill/>
        <a:ln w="12700" cmpd="sng">
          <a:solidFill>
            <a:srgbClr val="1F497D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0.0245</cdr:x>
      <cdr:y>0.9875</cdr:y>
    </cdr:from>
    <cdr:to>
      <cdr:x>0.93325</cdr:x>
      <cdr:y>1</cdr:y>
    </cdr:to>
    <cdr:sp>
      <cdr:nvSpPr>
        <cdr:cNvPr id="8" name="ZoneTexte 7"/>
        <cdr:cNvSpPr txBox="1">
          <a:spLocks noChangeArrowheads="1"/>
        </cdr:cNvSpPr>
      </cdr:nvSpPr>
      <cdr:spPr>
        <a:xfrm>
          <a:off x="85725" y="133350"/>
          <a:ext cx="3371850" cy="95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Source : Ameco database ou Destatis. </a:t>
          </a:r>
        </a:p>
      </cdr:txBody>
    </cdr:sp>
  </cdr:relSizeAnchor>
  <cdr:relSizeAnchor xmlns:cdr="http://schemas.openxmlformats.org/drawingml/2006/chartDrawing">
    <cdr:from>
      <cdr:x>0.2135</cdr:x>
      <cdr:y>0.7835</cdr:y>
    </cdr:from>
    <cdr:to>
      <cdr:x>0.24525</cdr:x>
      <cdr:y>0.84675</cdr:y>
    </cdr:to>
    <cdr:sp>
      <cdr:nvSpPr>
        <cdr:cNvPr id="9" name="Connecteur droit avec flèche 11"/>
        <cdr:cNvSpPr>
          <a:spLocks/>
        </cdr:cNvSpPr>
      </cdr:nvSpPr>
      <cdr:spPr>
        <a:xfrm>
          <a:off x="790575" y="104775"/>
          <a:ext cx="114300" cy="9525"/>
        </a:xfrm>
        <a:prstGeom prst="straightConnector1">
          <a:avLst/>
        </a:prstGeom>
        <a:noFill/>
        <a:ln w="12700" cmpd="sng">
          <a:solidFill>
            <a:srgbClr val="FF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0.53475</cdr:x>
      <cdr:y>0.7095</cdr:y>
    </cdr:from>
    <cdr:to>
      <cdr:x>0.91125</cdr:x>
      <cdr:y>0.76075</cdr:y>
    </cdr:to>
    <cdr:sp>
      <cdr:nvSpPr>
        <cdr:cNvPr id="1" name="ZoneTexte 2"/>
        <cdr:cNvSpPr txBox="1">
          <a:spLocks noChangeArrowheads="1"/>
        </cdr:cNvSpPr>
      </cdr:nvSpPr>
      <cdr:spPr>
        <a:xfrm>
          <a:off x="1981200" y="9525"/>
          <a:ext cx="13906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Transferts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en capital</a:t>
          </a:r>
        </a:p>
      </cdr:txBody>
    </cdr:sp>
  </cdr:relSizeAnchor>
  <cdr:relSizeAnchor xmlns:cdr="http://schemas.openxmlformats.org/drawingml/2006/chartDrawing">
    <cdr:from>
      <cdr:x>0.62475</cdr:x>
      <cdr:y>0.51625</cdr:y>
    </cdr:from>
    <cdr:to>
      <cdr:x>0.6645</cdr:x>
      <cdr:y>0.57425</cdr:y>
    </cdr:to>
    <cdr:sp>
      <cdr:nvSpPr>
        <cdr:cNvPr id="2" name="Connecteur droit avec flèche 6"/>
        <cdr:cNvSpPr>
          <a:spLocks/>
        </cdr:cNvSpPr>
      </cdr:nvSpPr>
      <cdr:spPr>
        <a:xfrm flipV="1">
          <a:off x="2314575" y="9525"/>
          <a:ext cx="142875" cy="0"/>
        </a:xfrm>
        <a:prstGeom prst="straightConnector1">
          <a:avLst/>
        </a:prstGeom>
        <a:noFill/>
        <a:ln w="28575" cmpd="sng">
          <a:solidFill>
            <a:srgbClr val="1F497D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0.04</cdr:x>
      <cdr:y>-0.74525</cdr:y>
    </cdr:from>
    <cdr:to>
      <cdr:x>0.9395</cdr:x>
      <cdr:y>0.38225</cdr:y>
    </cdr:to>
    <cdr:sp>
      <cdr:nvSpPr>
        <cdr:cNvPr id="3" name="ZoneTexte 3"/>
        <cdr:cNvSpPr txBox="1">
          <a:spLocks noChangeArrowheads="1"/>
        </cdr:cNvSpPr>
      </cdr:nvSpPr>
      <cdr:spPr>
        <a:xfrm>
          <a:off x="142875" y="-9524"/>
          <a:ext cx="3333750" cy="19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Dépenses publiques allemandes 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(en % du PIB)</a:t>
          </a:r>
        </a:p>
      </cdr:txBody>
    </cdr:sp>
  </cdr:relSizeAnchor>
  <cdr:relSizeAnchor xmlns:cdr="http://schemas.openxmlformats.org/drawingml/2006/chartDrawing">
    <cdr:from>
      <cdr:x>0.53475</cdr:x>
      <cdr:y>0.569</cdr:y>
    </cdr:from>
    <cdr:to>
      <cdr:x>0.9035</cdr:x>
      <cdr:y>0.6415</cdr:y>
    </cdr:to>
    <cdr:sp>
      <cdr:nvSpPr>
        <cdr:cNvPr id="4" name="ZoneTexte 1"/>
        <cdr:cNvSpPr txBox="1">
          <a:spLocks noChangeArrowheads="1"/>
        </cdr:cNvSpPr>
      </cdr:nvSpPr>
      <cdr:spPr>
        <a:xfrm>
          <a:off x="1981200" y="9525"/>
          <a:ext cx="13620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Dépenses totales</a:t>
          </a:r>
        </a:p>
      </cdr:txBody>
    </cdr:sp>
  </cdr:relSizeAnchor>
  <cdr:relSizeAnchor xmlns:cdr="http://schemas.openxmlformats.org/drawingml/2006/chartDrawing">
    <cdr:from>
      <cdr:x>0.04775</cdr:x>
      <cdr:y>0.60375</cdr:y>
    </cdr:from>
    <cdr:to>
      <cdr:x>0.37625</cdr:x>
      <cdr:y>0.71625</cdr:y>
    </cdr:to>
    <cdr:sp>
      <cdr:nvSpPr>
        <cdr:cNvPr id="5" name="ZoneTexte 1"/>
        <cdr:cNvSpPr txBox="1">
          <a:spLocks noChangeArrowheads="1"/>
        </cdr:cNvSpPr>
      </cdr:nvSpPr>
      <cdr:spPr>
        <a:xfrm>
          <a:off x="171450" y="9525"/>
          <a:ext cx="12192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Dette de la 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Treuhandanstalt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cdr:txBody>
    </cdr:sp>
  </cdr:relSizeAnchor>
  <cdr:relSizeAnchor xmlns:cdr="http://schemas.openxmlformats.org/drawingml/2006/chartDrawing">
    <cdr:from>
      <cdr:x>0.678</cdr:x>
      <cdr:y>0.76375</cdr:y>
    </cdr:from>
    <cdr:to>
      <cdr:x>0.72475</cdr:x>
      <cdr:y>0.82175</cdr:y>
    </cdr:to>
    <cdr:sp>
      <cdr:nvSpPr>
        <cdr:cNvPr id="6" name="Connecteur droit avec flèche 8"/>
        <cdr:cNvSpPr>
          <a:spLocks/>
        </cdr:cNvSpPr>
      </cdr:nvSpPr>
      <cdr:spPr>
        <a:xfrm flipH="1">
          <a:off x="2505075" y="9525"/>
          <a:ext cx="171450" cy="0"/>
        </a:xfrm>
        <a:prstGeom prst="straightConnector1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0.19825</cdr:x>
      <cdr:y>0.5095</cdr:y>
    </cdr:from>
    <cdr:to>
      <cdr:x>0.2295</cdr:x>
      <cdr:y>0.627</cdr:y>
    </cdr:to>
    <cdr:sp>
      <cdr:nvSpPr>
        <cdr:cNvPr id="7" name="Connecteur droit avec flèche 9"/>
        <cdr:cNvSpPr>
          <a:spLocks/>
        </cdr:cNvSpPr>
      </cdr:nvSpPr>
      <cdr:spPr>
        <a:xfrm flipV="1">
          <a:off x="733425" y="9525"/>
          <a:ext cx="114300" cy="0"/>
        </a:xfrm>
        <a:prstGeom prst="straightConnector1">
          <a:avLst/>
        </a:prstGeom>
        <a:noFill/>
        <a:ln w="12700" cmpd="sng">
          <a:solidFill>
            <a:srgbClr val="1F497D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0.021</cdr:x>
      <cdr:y>0.9875</cdr:y>
    </cdr:from>
    <cdr:to>
      <cdr:x>0.93325</cdr:x>
      <cdr:y>1</cdr:y>
    </cdr:to>
    <cdr:sp>
      <cdr:nvSpPr>
        <cdr:cNvPr id="8" name="ZoneTexte 7"/>
        <cdr:cNvSpPr txBox="1">
          <a:spLocks noChangeArrowheads="1"/>
        </cdr:cNvSpPr>
      </cdr:nvSpPr>
      <cdr:spPr>
        <a:xfrm>
          <a:off x="76200" y="9525"/>
          <a:ext cx="3381375" cy="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Source : Ameco database ou Destatis. </a:t>
          </a:r>
        </a:p>
      </cdr:txBody>
    </cdr:sp>
  </cdr:relSizeAnchor>
  <cdr:relSizeAnchor xmlns:cdr="http://schemas.openxmlformats.org/drawingml/2006/chartDrawing">
    <cdr:from>
      <cdr:x>0.205</cdr:x>
      <cdr:y>0.72075</cdr:y>
    </cdr:from>
    <cdr:to>
      <cdr:x>0.23725</cdr:x>
      <cdr:y>0.784</cdr:y>
    </cdr:to>
    <cdr:sp>
      <cdr:nvSpPr>
        <cdr:cNvPr id="9" name="Connecteur droit avec flèche 11"/>
        <cdr:cNvSpPr>
          <a:spLocks/>
        </cdr:cNvSpPr>
      </cdr:nvSpPr>
      <cdr:spPr>
        <a:xfrm>
          <a:off x="752475" y="9525"/>
          <a:ext cx="123825" cy="0"/>
        </a:xfrm>
        <a:prstGeom prst="straightConnector1">
          <a:avLst/>
        </a:prstGeom>
        <a:noFill/>
        <a:ln w="12700" cmpd="sng">
          <a:solidFill>
            <a:srgbClr val="FF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0.04125</cdr:x>
      <cdr:y>0.483</cdr:y>
    </cdr:from>
    <cdr:to>
      <cdr:x>0.9485</cdr:x>
      <cdr:y>0.485</cdr:y>
    </cdr:to>
    <cdr:sp>
      <cdr:nvSpPr>
        <cdr:cNvPr id="10" name="Connecteur droit 14"/>
        <cdr:cNvSpPr>
          <a:spLocks/>
        </cdr:cNvSpPr>
      </cdr:nvSpPr>
      <cdr:spPr>
        <a:xfrm flipV="1">
          <a:off x="152400" y="0"/>
          <a:ext cx="3362325" cy="0"/>
        </a:xfrm>
        <a:prstGeom prst="line">
          <a:avLst/>
        </a:prstGeom>
        <a:noFill/>
        <a:ln w="19050" cmpd="sng">
          <a:solidFill>
            <a:srgbClr val="4A7EBB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0.53675</cdr:x>
      <cdr:y>0.59175</cdr:y>
    </cdr:from>
    <cdr:to>
      <cdr:x>0.90875</cdr:x>
      <cdr:y>0.656</cdr:y>
    </cdr:to>
    <cdr:sp>
      <cdr:nvSpPr>
        <cdr:cNvPr id="1" name="ZoneTexte 2"/>
        <cdr:cNvSpPr txBox="1">
          <a:spLocks noChangeArrowheads="1"/>
        </cdr:cNvSpPr>
      </cdr:nvSpPr>
      <cdr:spPr>
        <a:xfrm>
          <a:off x="1981200" y="2028825"/>
          <a:ext cx="13811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Transferts en capital</a:t>
          </a:r>
        </a:p>
      </cdr:txBody>
    </cdr:sp>
  </cdr:relSizeAnchor>
  <cdr:relSizeAnchor xmlns:cdr="http://schemas.openxmlformats.org/drawingml/2006/chartDrawing">
    <cdr:from>
      <cdr:x>0.61375</cdr:x>
      <cdr:y>0.34775</cdr:y>
    </cdr:from>
    <cdr:to>
      <cdr:x>0.665</cdr:x>
      <cdr:y>0.43975</cdr:y>
    </cdr:to>
    <cdr:sp>
      <cdr:nvSpPr>
        <cdr:cNvPr id="2" name="Connecteur droit avec flèche 6"/>
        <cdr:cNvSpPr>
          <a:spLocks/>
        </cdr:cNvSpPr>
      </cdr:nvSpPr>
      <cdr:spPr>
        <a:xfrm flipV="1">
          <a:off x="2266950" y="1190625"/>
          <a:ext cx="190500" cy="314325"/>
        </a:xfrm>
        <a:prstGeom prst="straightConnector1">
          <a:avLst/>
        </a:prstGeom>
        <a:noFill/>
        <a:ln w="28575" cmpd="sng">
          <a:solidFill>
            <a:srgbClr val="1F497D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0.04675</cdr:x>
      <cdr:y>-0.009</cdr:y>
    </cdr:from>
    <cdr:to>
      <cdr:x>0.94075</cdr:x>
      <cdr:y>0.17</cdr:y>
    </cdr:to>
    <cdr:sp>
      <cdr:nvSpPr>
        <cdr:cNvPr id="3" name="ZoneTexte 3"/>
        <cdr:cNvSpPr txBox="1">
          <a:spLocks noChangeArrowheads="1"/>
        </cdr:cNvSpPr>
      </cdr:nvSpPr>
      <cdr:spPr>
        <a:xfrm>
          <a:off x="171450" y="-28574"/>
          <a:ext cx="3314700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Dépenses publiques allemandes 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(en % du PIB)</a:t>
          </a:r>
        </a:p>
      </cdr:txBody>
    </cdr:sp>
  </cdr:relSizeAnchor>
  <cdr:relSizeAnchor xmlns:cdr="http://schemas.openxmlformats.org/drawingml/2006/chartDrawing">
    <cdr:from>
      <cdr:x>0.54025</cdr:x>
      <cdr:y>0.43425</cdr:y>
    </cdr:from>
    <cdr:to>
      <cdr:x>0.8475</cdr:x>
      <cdr:y>0.575</cdr:y>
    </cdr:to>
    <cdr:sp>
      <cdr:nvSpPr>
        <cdr:cNvPr id="4" name="ZoneTexte 1"/>
        <cdr:cNvSpPr txBox="1">
          <a:spLocks noChangeArrowheads="1"/>
        </cdr:cNvSpPr>
      </cdr:nvSpPr>
      <cdr:spPr>
        <a:xfrm>
          <a:off x="2000250" y="1485900"/>
          <a:ext cx="1143000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Dépenses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totales</a:t>
          </a:r>
        </a:p>
      </cdr:txBody>
    </cdr:sp>
  </cdr:relSizeAnchor>
  <cdr:relSizeAnchor xmlns:cdr="http://schemas.openxmlformats.org/drawingml/2006/chartDrawing">
    <cdr:from>
      <cdr:x>0.0805</cdr:x>
      <cdr:y>0.53025</cdr:y>
    </cdr:from>
    <cdr:to>
      <cdr:x>0.40875</cdr:x>
      <cdr:y>0.673</cdr:y>
    </cdr:to>
    <cdr:sp>
      <cdr:nvSpPr>
        <cdr:cNvPr id="5" name="ZoneTexte 1"/>
        <cdr:cNvSpPr txBox="1">
          <a:spLocks noChangeArrowheads="1"/>
        </cdr:cNvSpPr>
      </cdr:nvSpPr>
      <cdr:spPr>
        <a:xfrm>
          <a:off x="295275" y="1819275"/>
          <a:ext cx="1219200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dette de la 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Treuhandanstalt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cdr:txBody>
    </cdr:sp>
  </cdr:relSizeAnchor>
  <cdr:relSizeAnchor xmlns:cdr="http://schemas.openxmlformats.org/drawingml/2006/chartDrawing">
    <cdr:from>
      <cdr:x>0.628</cdr:x>
      <cdr:y>0.6825</cdr:y>
    </cdr:from>
    <cdr:to>
      <cdr:x>0.68425</cdr:x>
      <cdr:y>0.78375</cdr:y>
    </cdr:to>
    <cdr:sp>
      <cdr:nvSpPr>
        <cdr:cNvPr id="6" name="Connecteur droit avec flèche 8"/>
        <cdr:cNvSpPr>
          <a:spLocks/>
        </cdr:cNvSpPr>
      </cdr:nvSpPr>
      <cdr:spPr>
        <a:xfrm flipH="1">
          <a:off x="2324100" y="2343150"/>
          <a:ext cx="209550" cy="352425"/>
        </a:xfrm>
        <a:prstGeom prst="straightConnector1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0.2445</cdr:x>
      <cdr:y>0.333</cdr:y>
    </cdr:from>
    <cdr:to>
      <cdr:x>0.283</cdr:x>
      <cdr:y>0.53025</cdr:y>
    </cdr:to>
    <cdr:sp>
      <cdr:nvSpPr>
        <cdr:cNvPr id="7" name="Connecteur droit avec flèche 9"/>
        <cdr:cNvSpPr>
          <a:spLocks/>
        </cdr:cNvSpPr>
      </cdr:nvSpPr>
      <cdr:spPr>
        <a:xfrm flipV="1">
          <a:off x="904875" y="1143000"/>
          <a:ext cx="142875" cy="676275"/>
        </a:xfrm>
        <a:prstGeom prst="straightConnector1">
          <a:avLst/>
        </a:prstGeom>
        <a:noFill/>
        <a:ln w="12700" cmpd="sng">
          <a:solidFill>
            <a:srgbClr val="1F497D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0.0245</cdr:x>
      <cdr:y>0.91825</cdr:y>
    </cdr:from>
    <cdr:to>
      <cdr:x>0.93475</cdr:x>
      <cdr:y>1</cdr:y>
    </cdr:to>
    <cdr:sp>
      <cdr:nvSpPr>
        <cdr:cNvPr id="8" name="ZoneTexte 7"/>
        <cdr:cNvSpPr txBox="1">
          <a:spLocks noChangeArrowheads="1"/>
        </cdr:cNvSpPr>
      </cdr:nvSpPr>
      <cdr:spPr>
        <a:xfrm>
          <a:off x="85725" y="3152775"/>
          <a:ext cx="3371850" cy="2952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 : Ameco database ou Destatis. 1990,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RFA seulement.</a:t>
          </a:r>
        </a:p>
      </cdr:txBody>
    </cdr:sp>
  </cdr:relSizeAnchor>
  <cdr:relSizeAnchor xmlns:cdr="http://schemas.openxmlformats.org/drawingml/2006/chartDrawing">
    <cdr:from>
      <cdr:x>0.24625</cdr:x>
      <cdr:y>0.656</cdr:y>
    </cdr:from>
    <cdr:to>
      <cdr:x>0.27875</cdr:x>
      <cdr:y>0.7365</cdr:y>
    </cdr:to>
    <cdr:sp>
      <cdr:nvSpPr>
        <cdr:cNvPr id="9" name="Connecteur droit avec flèche 11"/>
        <cdr:cNvSpPr>
          <a:spLocks/>
        </cdr:cNvSpPr>
      </cdr:nvSpPr>
      <cdr:spPr>
        <a:xfrm>
          <a:off x="904875" y="2247900"/>
          <a:ext cx="123825" cy="276225"/>
        </a:xfrm>
        <a:prstGeom prst="straightConnector1">
          <a:avLst/>
        </a:prstGeom>
        <a:noFill/>
        <a:ln w="12700" cmpd="sng">
          <a:solidFill>
            <a:srgbClr val="FF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0.5365</cdr:x>
      <cdr:y>0.59325</cdr:y>
    </cdr:from>
    <cdr:to>
      <cdr:x>0.90925</cdr:x>
      <cdr:y>0.658</cdr:y>
    </cdr:to>
    <cdr:sp>
      <cdr:nvSpPr>
        <cdr:cNvPr id="1" name="ZoneTexte 2"/>
        <cdr:cNvSpPr txBox="1">
          <a:spLocks noChangeArrowheads="1"/>
        </cdr:cNvSpPr>
      </cdr:nvSpPr>
      <cdr:spPr>
        <a:xfrm>
          <a:off x="1971675" y="1800225"/>
          <a:ext cx="13716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Transferts en capital</a:t>
          </a:r>
        </a:p>
      </cdr:txBody>
    </cdr:sp>
  </cdr:relSizeAnchor>
  <cdr:relSizeAnchor xmlns:cdr="http://schemas.openxmlformats.org/drawingml/2006/chartDrawing">
    <cdr:from>
      <cdr:x>0.1095</cdr:x>
      <cdr:y>-0.009</cdr:y>
    </cdr:from>
    <cdr:to>
      <cdr:x>0.94725</cdr:x>
      <cdr:y>0.17</cdr:y>
    </cdr:to>
    <cdr:sp>
      <cdr:nvSpPr>
        <cdr:cNvPr id="2" name="ZoneTexte 3"/>
        <cdr:cNvSpPr txBox="1">
          <a:spLocks noChangeArrowheads="1"/>
        </cdr:cNvSpPr>
      </cdr:nvSpPr>
      <cdr:spPr>
        <a:xfrm>
          <a:off x="400050" y="-19049"/>
          <a:ext cx="3086100" cy="542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Dépenses publiques allemandes 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fluctuations importantes … mais pas de réduction </a:t>
          </a:r>
        </a:p>
      </cdr:txBody>
    </cdr:sp>
  </cdr:relSizeAnchor>
  <cdr:relSizeAnchor xmlns:cdr="http://schemas.openxmlformats.org/drawingml/2006/chartDrawing">
    <cdr:from>
      <cdr:x>0.08075</cdr:x>
      <cdr:y>0.53175</cdr:y>
    </cdr:from>
    <cdr:to>
      <cdr:x>0.40825</cdr:x>
      <cdr:y>0.675</cdr:y>
    </cdr:to>
    <cdr:sp>
      <cdr:nvSpPr>
        <cdr:cNvPr id="3" name="ZoneTexte 1"/>
        <cdr:cNvSpPr txBox="1">
          <a:spLocks noChangeArrowheads="1"/>
        </cdr:cNvSpPr>
      </cdr:nvSpPr>
      <cdr:spPr>
        <a:xfrm>
          <a:off x="295275" y="1619250"/>
          <a:ext cx="1209675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dette de la 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Treuhandanstalt*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cdr:txBody>
    </cdr:sp>
  </cdr:relSizeAnchor>
  <cdr:relSizeAnchor xmlns:cdr="http://schemas.openxmlformats.org/drawingml/2006/chartDrawing">
    <cdr:from>
      <cdr:x>0.62775</cdr:x>
      <cdr:y>0.68375</cdr:y>
    </cdr:from>
    <cdr:to>
      <cdr:x>0.68475</cdr:x>
      <cdr:y>0.78525</cdr:y>
    </cdr:to>
    <cdr:sp>
      <cdr:nvSpPr>
        <cdr:cNvPr id="4" name="Connecteur droit avec flèche 8"/>
        <cdr:cNvSpPr>
          <a:spLocks/>
        </cdr:cNvSpPr>
      </cdr:nvSpPr>
      <cdr:spPr>
        <a:xfrm flipH="1">
          <a:off x="2305050" y="2076450"/>
          <a:ext cx="209550" cy="304800"/>
        </a:xfrm>
        <a:prstGeom prst="straightConnector1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0.2445</cdr:x>
      <cdr:y>0.3335</cdr:y>
    </cdr:from>
    <cdr:to>
      <cdr:x>0.28325</cdr:x>
      <cdr:y>0.53175</cdr:y>
    </cdr:to>
    <cdr:sp>
      <cdr:nvSpPr>
        <cdr:cNvPr id="5" name="Connecteur droit avec flèche 9"/>
        <cdr:cNvSpPr>
          <a:spLocks/>
        </cdr:cNvSpPr>
      </cdr:nvSpPr>
      <cdr:spPr>
        <a:xfrm flipV="1">
          <a:off x="895350" y="1009650"/>
          <a:ext cx="142875" cy="600075"/>
        </a:xfrm>
        <a:prstGeom prst="straightConnector1">
          <a:avLst/>
        </a:prstGeom>
        <a:noFill/>
        <a:ln w="12700" cmpd="sng">
          <a:solidFill>
            <a:srgbClr val="C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0.0245</cdr:x>
      <cdr:y>0.91925</cdr:y>
    </cdr:from>
    <cdr:to>
      <cdr:x>0.93475</cdr:x>
      <cdr:y>1</cdr:y>
    </cdr:to>
    <cdr:sp>
      <cdr:nvSpPr>
        <cdr:cNvPr id="6" name="ZoneTexte 7"/>
        <cdr:cNvSpPr txBox="1">
          <a:spLocks noChangeArrowheads="1"/>
        </cdr:cNvSpPr>
      </cdr:nvSpPr>
      <cdr:spPr>
        <a:xfrm>
          <a:off x="85725" y="2800350"/>
          <a:ext cx="3352800" cy="2571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 : Ameco database ou Destatis. 1990,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RFA seulement.</a:t>
          </a:r>
        </a:p>
      </cdr:txBody>
    </cdr:sp>
  </cdr:relSizeAnchor>
  <cdr:relSizeAnchor xmlns:cdr="http://schemas.openxmlformats.org/drawingml/2006/chartDrawing">
    <cdr:from>
      <cdr:x>0.246</cdr:x>
      <cdr:y>0.6575</cdr:y>
    </cdr:from>
    <cdr:to>
      <cdr:x>0.279</cdr:x>
      <cdr:y>0.7385</cdr:y>
    </cdr:to>
    <cdr:sp>
      <cdr:nvSpPr>
        <cdr:cNvPr id="7" name="Connecteur droit avec flèche 11"/>
        <cdr:cNvSpPr>
          <a:spLocks/>
        </cdr:cNvSpPr>
      </cdr:nvSpPr>
      <cdr:spPr>
        <a:xfrm>
          <a:off x="904875" y="2000250"/>
          <a:ext cx="123825" cy="247650"/>
        </a:xfrm>
        <a:prstGeom prst="straightConnector1">
          <a:avLst/>
        </a:prstGeom>
        <a:noFill/>
        <a:ln w="12700" cmpd="sng">
          <a:solidFill>
            <a:srgbClr val="FF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-0.01375</cdr:x>
      <cdr:y>-0.01675</cdr:y>
    </cdr:from>
    <cdr:to>
      <cdr:x>0.1145</cdr:x>
      <cdr:y>0.1375</cdr:y>
    </cdr:to>
    <cdr:sp>
      <cdr:nvSpPr>
        <cdr:cNvPr id="8" name="ZoneTexte 10"/>
        <cdr:cNvSpPr txBox="1">
          <a:spLocks noChangeArrowheads="1"/>
        </cdr:cNvSpPr>
      </cdr:nvSpPr>
      <cdr:spPr>
        <a:xfrm>
          <a:off x="-47624" y="-47624"/>
          <a:ext cx="476250" cy="4667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% du     PIB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0.04675</cdr:x>
      <cdr:y>-0.00025</cdr:y>
    </cdr:from>
    <cdr:to>
      <cdr:x>0.97825</cdr:x>
      <cdr:y>0.17875</cdr:y>
    </cdr:to>
    <cdr:sp>
      <cdr:nvSpPr>
        <cdr:cNvPr id="1" name="ZoneTexte 3"/>
        <cdr:cNvSpPr txBox="1">
          <a:spLocks noChangeArrowheads="1"/>
        </cdr:cNvSpPr>
      </cdr:nvSpPr>
      <cdr:spPr>
        <a:xfrm>
          <a:off x="171450" y="0"/>
          <a:ext cx="3429000" cy="542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Dépenses publiques allemandes 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fluctuations importantes … mais pas de réduction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cdr:txBody>
    </cdr:sp>
  </cdr:relSizeAnchor>
  <cdr:relSizeAnchor xmlns:cdr="http://schemas.openxmlformats.org/drawingml/2006/chartDrawing">
    <cdr:from>
      <cdr:x>0.0245</cdr:x>
      <cdr:y>0.91825</cdr:y>
    </cdr:from>
    <cdr:to>
      <cdr:x>0.93475</cdr:x>
      <cdr:y>1</cdr:y>
    </cdr:to>
    <cdr:sp>
      <cdr:nvSpPr>
        <cdr:cNvPr id="2" name="ZoneTexte 7"/>
        <cdr:cNvSpPr txBox="1">
          <a:spLocks noChangeArrowheads="1"/>
        </cdr:cNvSpPr>
      </cdr:nvSpPr>
      <cdr:spPr>
        <a:xfrm>
          <a:off x="85725" y="2781300"/>
          <a:ext cx="3352800" cy="2571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 : Ameco database ou Destatis. 1990,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RFA seulement.</a:t>
          </a:r>
        </a:p>
      </cdr:txBody>
    </cdr:sp>
  </cdr:relSizeAnchor>
  <cdr:relSizeAnchor xmlns:cdr="http://schemas.openxmlformats.org/drawingml/2006/chartDrawing">
    <cdr:from>
      <cdr:x>0.0905</cdr:x>
      <cdr:y>0.32325</cdr:y>
    </cdr:from>
    <cdr:to>
      <cdr:x>0.39925</cdr:x>
      <cdr:y>0.41375</cdr:y>
    </cdr:to>
    <cdr:sp>
      <cdr:nvSpPr>
        <cdr:cNvPr id="3" name="ZoneTexte 9"/>
        <cdr:cNvSpPr txBox="1">
          <a:spLocks noChangeArrowheads="1"/>
        </cdr:cNvSpPr>
      </cdr:nvSpPr>
      <cdr:spPr>
        <a:xfrm>
          <a:off x="333375" y="981075"/>
          <a:ext cx="1133475" cy="2762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Moyenne (47%)</a:t>
          </a:r>
        </a:p>
      </cdr:txBody>
    </cdr:sp>
  </cdr:relSizeAnchor>
  <cdr:relSizeAnchor xmlns:cdr="http://schemas.openxmlformats.org/drawingml/2006/chartDrawing">
    <cdr:from>
      <cdr:x>0.1425</cdr:x>
      <cdr:y>0.40925</cdr:y>
    </cdr:from>
    <cdr:to>
      <cdr:x>0.17125</cdr:x>
      <cdr:y>0.58125</cdr:y>
    </cdr:to>
    <cdr:sp>
      <cdr:nvSpPr>
        <cdr:cNvPr id="4" name="Connecteur droit avec flèche 11"/>
        <cdr:cNvSpPr>
          <a:spLocks/>
        </cdr:cNvSpPr>
      </cdr:nvSpPr>
      <cdr:spPr>
        <a:xfrm flipH="1">
          <a:off x="523875" y="1238250"/>
          <a:ext cx="104775" cy="523875"/>
        </a:xfrm>
        <a:prstGeom prst="straightConnector1">
          <a:avLst/>
        </a:prstGeom>
        <a:noFill/>
        <a:ln w="19050" cmpd="sng">
          <a:solidFill>
            <a:srgbClr val="C00000"/>
          </a:solidFill>
          <a:prstDash val="sysDash"/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-0.01025</cdr:x>
      <cdr:y>0.001</cdr:y>
    </cdr:from>
    <cdr:to>
      <cdr:x>0.108</cdr:x>
      <cdr:y>0.137</cdr:y>
    </cdr:to>
    <cdr:sp>
      <cdr:nvSpPr>
        <cdr:cNvPr id="5" name="ZoneTexte 10"/>
        <cdr:cNvSpPr txBox="1">
          <a:spLocks noChangeArrowheads="1"/>
        </cdr:cNvSpPr>
      </cdr:nvSpPr>
      <cdr:spPr>
        <a:xfrm>
          <a:off x="-28574" y="0"/>
          <a:ext cx="438150" cy="4095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% du     PIB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219075</xdr:colOff>
      <xdr:row>37</xdr:row>
      <xdr:rowOff>85725</xdr:rowOff>
    </xdr:from>
    <xdr:to>
      <xdr:col>31</xdr:col>
      <xdr:colOff>447675</xdr:colOff>
      <xdr:row>60</xdr:row>
      <xdr:rowOff>76200</xdr:rowOff>
    </xdr:to>
    <xdr:graphicFrame>
      <xdr:nvGraphicFramePr>
        <xdr:cNvPr id="1" name="Graphique 3"/>
        <xdr:cNvGraphicFramePr/>
      </xdr:nvGraphicFramePr>
      <xdr:xfrm>
        <a:off x="22612350" y="5953125"/>
        <a:ext cx="3705225" cy="327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30</xdr:col>
      <xdr:colOff>0</xdr:colOff>
      <xdr:row>63</xdr:row>
      <xdr:rowOff>0</xdr:rowOff>
    </xdr:from>
    <xdr:to>
      <xdr:col>33</xdr:col>
      <xdr:colOff>228600</xdr:colOff>
      <xdr:row>64</xdr:row>
      <xdr:rowOff>0</xdr:rowOff>
    </xdr:to>
    <xdr:graphicFrame>
      <xdr:nvGraphicFramePr>
        <xdr:cNvPr id="2" name="Graphique 3"/>
        <xdr:cNvGraphicFramePr/>
      </xdr:nvGraphicFramePr>
      <xdr:xfrm>
        <a:off x="23555325" y="9582150"/>
        <a:ext cx="3705225" cy="142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30</xdr:col>
      <xdr:colOff>0</xdr:colOff>
      <xdr:row>64</xdr:row>
      <xdr:rowOff>0</xdr:rowOff>
    </xdr:from>
    <xdr:to>
      <xdr:col>33</xdr:col>
      <xdr:colOff>228600</xdr:colOff>
      <xdr:row>64</xdr:row>
      <xdr:rowOff>19050</xdr:rowOff>
    </xdr:to>
    <xdr:graphicFrame>
      <xdr:nvGraphicFramePr>
        <xdr:cNvPr id="3" name="Graphique 3"/>
        <xdr:cNvGraphicFramePr/>
      </xdr:nvGraphicFramePr>
      <xdr:xfrm>
        <a:off x="23555325" y="9725025"/>
        <a:ext cx="3705225" cy="19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30</xdr:col>
      <xdr:colOff>0</xdr:colOff>
      <xdr:row>66</xdr:row>
      <xdr:rowOff>0</xdr:rowOff>
    </xdr:from>
    <xdr:to>
      <xdr:col>33</xdr:col>
      <xdr:colOff>228600</xdr:colOff>
      <xdr:row>87</xdr:row>
      <xdr:rowOff>47625</xdr:rowOff>
    </xdr:to>
    <xdr:graphicFrame>
      <xdr:nvGraphicFramePr>
        <xdr:cNvPr id="4" name="Graphique 3"/>
        <xdr:cNvGraphicFramePr/>
      </xdr:nvGraphicFramePr>
      <xdr:xfrm>
        <a:off x="23555325" y="10010775"/>
        <a:ext cx="3705225" cy="3438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22</xdr:row>
      <xdr:rowOff>38100</xdr:rowOff>
    </xdr:from>
    <xdr:to>
      <xdr:col>1</xdr:col>
      <xdr:colOff>561975</xdr:colOff>
      <xdr:row>43</xdr:row>
      <xdr:rowOff>85725</xdr:rowOff>
    </xdr:to>
    <xdr:graphicFrame>
      <xdr:nvGraphicFramePr>
        <xdr:cNvPr id="5" name="Graphique 3"/>
        <xdr:cNvGraphicFramePr/>
      </xdr:nvGraphicFramePr>
      <xdr:xfrm>
        <a:off x="0" y="3762375"/>
        <a:ext cx="3686175" cy="30480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4</xdr:row>
      <xdr:rowOff>0</xdr:rowOff>
    </xdr:from>
    <xdr:to>
      <xdr:col>1</xdr:col>
      <xdr:colOff>561975</xdr:colOff>
      <xdr:row>22</xdr:row>
      <xdr:rowOff>0</xdr:rowOff>
    </xdr:to>
    <xdr:graphicFrame>
      <xdr:nvGraphicFramePr>
        <xdr:cNvPr id="6" name="Graphique 3"/>
        <xdr:cNvGraphicFramePr/>
      </xdr:nvGraphicFramePr>
      <xdr:xfrm>
        <a:off x="0" y="685800"/>
        <a:ext cx="3686175" cy="30384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43</xdr:row>
      <xdr:rowOff>104775</xdr:rowOff>
    </xdr:from>
    <xdr:to>
      <xdr:col>1</xdr:col>
      <xdr:colOff>581025</xdr:colOff>
      <xdr:row>56</xdr:row>
      <xdr:rowOff>104775</xdr:rowOff>
    </xdr:to>
    <xdr:sp>
      <xdr:nvSpPr>
        <xdr:cNvPr id="7" name="ZoneTexte 16"/>
        <xdr:cNvSpPr txBox="1">
          <a:spLocks noChangeArrowheads="1"/>
        </xdr:cNvSpPr>
      </xdr:nvSpPr>
      <xdr:spPr>
        <a:xfrm>
          <a:off x="0" y="6829425"/>
          <a:ext cx="3705225" cy="18573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1995 est l’année pendant laquelle l’Etat allemand a assumé les dettes – équivalentes à 8% du PIB – de la 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Treuhandanstalt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(l’agence qui a privatisé l’industrie est-allemande après la réunification). Les dettes de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la Treuhandanstalt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( « société non financière ») ont été transférées à un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fonds dit 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Erblastentilgungsfonds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(qui est un organisme divers de « l’Administration centrale »). Or, en comptabilité nationale, ce type d’opération est enregistrée comme (et apparait comme) « dépense », même lorsqu’elle ne donne lieu à aucun mouvement de trésorerie. 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D93"/>
  <sheetViews>
    <sheetView tabSelected="1" zoomScalePageLayoutView="0" workbookViewId="0" topLeftCell="A1">
      <selection activeCell="D3" sqref="D3"/>
    </sheetView>
  </sheetViews>
  <sheetFormatPr defaultColWidth="11.421875" defaultRowHeight="12.75"/>
  <cols>
    <col min="1" max="1" width="46.8515625" style="1" customWidth="1"/>
    <col min="2" max="2" width="19.7109375" style="1" customWidth="1"/>
    <col min="3" max="3" width="31.7109375" style="1" customWidth="1"/>
    <col min="4" max="4" width="30.7109375" style="1" customWidth="1"/>
    <col min="5" max="5" width="8.00390625" style="1" customWidth="1"/>
    <col min="6" max="6" width="7.140625" style="1" customWidth="1"/>
    <col min="7" max="30" width="8.7109375" style="1" customWidth="1"/>
    <col min="31" max="31" width="34.7109375" style="1" customWidth="1"/>
    <col min="32" max="55" width="8.7109375" style="1" customWidth="1"/>
    <col min="56" max="56" width="34.7109375" style="1" customWidth="1"/>
    <col min="57" max="80" width="8.7109375" style="1" customWidth="1"/>
    <col min="81" max="81" width="34.7109375" style="1" customWidth="1"/>
    <col min="82" max="105" width="8.7109375" style="1" customWidth="1"/>
    <col min="106" max="16384" width="11.421875" style="1" customWidth="1"/>
  </cols>
  <sheetData>
    <row r="1" spans="7:30" ht="12.75">
      <c r="G1" s="25" t="s">
        <v>34</v>
      </c>
      <c r="H1" s="25"/>
      <c r="I1" s="25"/>
      <c r="J1" s="25"/>
      <c r="K1" s="25"/>
      <c r="L1" s="25"/>
      <c r="M1" s="25" t="s">
        <v>34</v>
      </c>
      <c r="N1" s="25"/>
      <c r="O1" s="25"/>
      <c r="P1" s="25"/>
      <c r="Q1" s="25"/>
      <c r="R1" s="25"/>
      <c r="S1" s="25" t="s">
        <v>34</v>
      </c>
      <c r="T1" s="25"/>
      <c r="U1" s="25"/>
      <c r="V1" s="25"/>
      <c r="W1" s="25"/>
      <c r="X1" s="25"/>
      <c r="Y1" s="25" t="s">
        <v>34</v>
      </c>
      <c r="Z1" s="25"/>
      <c r="AA1" s="25"/>
      <c r="AB1" s="25"/>
      <c r="AC1" s="25"/>
      <c r="AD1" s="25"/>
    </row>
    <row r="2" spans="2:30" ht="15.75">
      <c r="B2" s="24"/>
      <c r="G2" s="25" t="s">
        <v>30</v>
      </c>
      <c r="H2" s="25"/>
      <c r="I2" s="25"/>
      <c r="J2" s="25"/>
      <c r="K2" s="25"/>
      <c r="L2" s="25"/>
      <c r="M2" s="25" t="s">
        <v>30</v>
      </c>
      <c r="N2" s="25"/>
      <c r="O2" s="25"/>
      <c r="P2" s="25"/>
      <c r="Q2" s="25"/>
      <c r="R2" s="25"/>
      <c r="S2" s="25" t="s">
        <v>30</v>
      </c>
      <c r="T2" s="25"/>
      <c r="U2" s="25"/>
      <c r="V2" s="25"/>
      <c r="W2" s="25"/>
      <c r="X2" s="25"/>
      <c r="Y2" s="25" t="s">
        <v>30</v>
      </c>
      <c r="Z2" s="25"/>
      <c r="AA2" s="25"/>
      <c r="AB2" s="25"/>
      <c r="AC2" s="25"/>
      <c r="AD2" s="25"/>
    </row>
    <row r="3" spans="7:30" ht="12.75">
      <c r="G3" s="25" t="s">
        <v>31</v>
      </c>
      <c r="H3" s="25"/>
      <c r="I3" s="25"/>
      <c r="J3" s="25"/>
      <c r="K3" s="25"/>
      <c r="L3" s="25"/>
      <c r="M3" s="25" t="s">
        <v>31</v>
      </c>
      <c r="N3" s="25"/>
      <c r="O3" s="25"/>
      <c r="P3" s="25"/>
      <c r="Q3" s="25"/>
      <c r="R3" s="25"/>
      <c r="S3" s="25" t="s">
        <v>31</v>
      </c>
      <c r="T3" s="25"/>
      <c r="U3" s="25"/>
      <c r="V3" s="25"/>
      <c r="W3" s="25"/>
      <c r="X3" s="25"/>
      <c r="Y3" s="25" t="s">
        <v>31</v>
      </c>
      <c r="Z3" s="25"/>
      <c r="AA3" s="25"/>
      <c r="AB3" s="25"/>
      <c r="AC3" s="25"/>
      <c r="AD3" s="25"/>
    </row>
    <row r="4" spans="7:30" ht="12.75">
      <c r="G4" s="25" t="s">
        <v>41</v>
      </c>
      <c r="H4" s="25"/>
      <c r="I4" s="25"/>
      <c r="J4" s="25"/>
      <c r="K4" s="25"/>
      <c r="L4" s="25"/>
      <c r="M4" s="25" t="s">
        <v>41</v>
      </c>
      <c r="N4" s="25"/>
      <c r="O4" s="25"/>
      <c r="P4" s="25"/>
      <c r="Q4" s="25"/>
      <c r="R4" s="25"/>
      <c r="S4" s="25" t="s">
        <v>41</v>
      </c>
      <c r="T4" s="25"/>
      <c r="U4" s="25"/>
      <c r="V4" s="25"/>
      <c r="W4" s="25"/>
      <c r="X4" s="25"/>
      <c r="Y4" s="25" t="s">
        <v>41</v>
      </c>
      <c r="Z4" s="25"/>
      <c r="AA4" s="25"/>
      <c r="AB4" s="25"/>
      <c r="AC4" s="25"/>
      <c r="AD4" s="25"/>
    </row>
    <row r="5" spans="4:30" s="16" customFormat="1" ht="25.5" customHeight="1">
      <c r="D5" s="14" t="s">
        <v>0</v>
      </c>
      <c r="E5" s="17"/>
      <c r="F5" s="17">
        <v>1990</v>
      </c>
      <c r="G5" s="17">
        <v>1991</v>
      </c>
      <c r="H5" s="14">
        <v>1992</v>
      </c>
      <c r="I5" s="15">
        <v>1993</v>
      </c>
      <c r="J5" s="14">
        <v>1994</v>
      </c>
      <c r="K5" s="14">
        <v>1995</v>
      </c>
      <c r="L5" s="14">
        <v>1996</v>
      </c>
      <c r="M5" s="15">
        <v>1997</v>
      </c>
      <c r="N5" s="14">
        <v>1998</v>
      </c>
      <c r="O5" s="15">
        <v>1999</v>
      </c>
      <c r="P5" s="14">
        <v>2000</v>
      </c>
      <c r="Q5" s="14">
        <v>2001</v>
      </c>
      <c r="R5" s="14">
        <v>2002</v>
      </c>
      <c r="S5" s="14">
        <v>2003</v>
      </c>
      <c r="T5" s="14">
        <v>2004</v>
      </c>
      <c r="U5" s="14">
        <v>2005</v>
      </c>
      <c r="V5" s="14">
        <v>2006</v>
      </c>
      <c r="W5" s="14">
        <v>2007</v>
      </c>
      <c r="X5" s="14">
        <v>2008</v>
      </c>
      <c r="Y5" s="14">
        <v>2009</v>
      </c>
      <c r="Z5" s="14">
        <v>2010</v>
      </c>
      <c r="AA5" s="14">
        <v>2011</v>
      </c>
      <c r="AB5" s="14">
        <v>2012</v>
      </c>
      <c r="AC5" s="14">
        <v>2013</v>
      </c>
      <c r="AD5" s="14">
        <v>2014</v>
      </c>
    </row>
    <row r="6" spans="4:30" s="16" customFormat="1" ht="25.5" customHeight="1">
      <c r="D6" s="14" t="s">
        <v>0</v>
      </c>
      <c r="E6" s="17">
        <v>1989</v>
      </c>
      <c r="F6" s="17"/>
      <c r="G6" s="17">
        <v>1991</v>
      </c>
      <c r="H6" s="14"/>
      <c r="I6" s="15">
        <v>1993</v>
      </c>
      <c r="J6" s="14"/>
      <c r="K6" s="14">
        <v>1995</v>
      </c>
      <c r="L6" s="14"/>
      <c r="M6" s="15">
        <v>1997</v>
      </c>
      <c r="N6" s="14"/>
      <c r="O6" s="15">
        <v>1999</v>
      </c>
      <c r="P6" s="14"/>
      <c r="Q6" s="14">
        <v>2001</v>
      </c>
      <c r="R6" s="14"/>
      <c r="S6" s="14">
        <v>2003</v>
      </c>
      <c r="T6" s="14"/>
      <c r="U6" s="14">
        <v>2005</v>
      </c>
      <c r="V6" s="14"/>
      <c r="W6" s="14">
        <v>2007</v>
      </c>
      <c r="X6" s="14"/>
      <c r="Y6" s="14">
        <v>2009</v>
      </c>
      <c r="Z6" s="14"/>
      <c r="AA6" s="14">
        <v>2011</v>
      </c>
      <c r="AB6" s="14"/>
      <c r="AC6" s="14">
        <v>2013</v>
      </c>
      <c r="AD6" s="14"/>
    </row>
    <row r="7" spans="4:30" ht="19.5" customHeight="1">
      <c r="D7" s="2"/>
      <c r="E7" s="20"/>
      <c r="F7" s="20"/>
      <c r="G7" s="26" t="s">
        <v>32</v>
      </c>
      <c r="H7" s="27"/>
      <c r="I7" s="27"/>
      <c r="J7" s="27"/>
      <c r="K7" s="27"/>
      <c r="L7" s="27"/>
      <c r="M7" s="27" t="s">
        <v>32</v>
      </c>
      <c r="N7" s="27"/>
      <c r="O7" s="27"/>
      <c r="P7" s="27"/>
      <c r="Q7" s="27"/>
      <c r="R7" s="27"/>
      <c r="S7" s="27" t="s">
        <v>32</v>
      </c>
      <c r="T7" s="27"/>
      <c r="U7" s="27"/>
      <c r="V7" s="27"/>
      <c r="W7" s="27"/>
      <c r="X7" s="27"/>
      <c r="Y7" s="27" t="s">
        <v>32</v>
      </c>
      <c r="Z7" s="27"/>
      <c r="AA7" s="27"/>
      <c r="AB7" s="27"/>
      <c r="AC7" s="27"/>
      <c r="AD7" s="27"/>
    </row>
    <row r="8" spans="3:30" ht="11.25">
      <c r="C8" s="19"/>
      <c r="D8" s="3" t="s">
        <v>1</v>
      </c>
      <c r="E8" s="6"/>
      <c r="F8" s="6"/>
      <c r="G8" s="4">
        <v>43.388505147921286</v>
      </c>
      <c r="H8" s="4">
        <v>44.69910215966998</v>
      </c>
      <c r="I8" s="4">
        <v>45.172963063576965</v>
      </c>
      <c r="J8" s="4">
        <v>45.5431511614858</v>
      </c>
      <c r="K8" s="4">
        <v>45.371384906681094</v>
      </c>
      <c r="L8" s="4">
        <v>45.7077376</v>
      </c>
      <c r="M8" s="4">
        <v>45.47161351040469</v>
      </c>
      <c r="N8" s="4">
        <v>45.66770424044496</v>
      </c>
      <c r="O8" s="4">
        <v>46.61383861613839</v>
      </c>
      <c r="P8" s="4">
        <v>46.23394383394384</v>
      </c>
      <c r="Q8" s="4">
        <v>44.53732337409011</v>
      </c>
      <c r="R8" s="4">
        <v>44.1009286183285</v>
      </c>
      <c r="S8" s="4">
        <v>44.31105937136204</v>
      </c>
      <c r="T8" s="4">
        <v>43.313749601493825</v>
      </c>
      <c r="U8" s="4">
        <v>43.57714439848948</v>
      </c>
      <c r="V8" s="4">
        <v>43.69462811703185</v>
      </c>
      <c r="W8" s="4">
        <v>43.74305126621372</v>
      </c>
      <c r="X8" s="4">
        <v>43.989004769989485</v>
      </c>
      <c r="Y8" s="4">
        <v>44.89281954095599</v>
      </c>
      <c r="Z8" s="4">
        <v>43.59455749354005</v>
      </c>
      <c r="AA8" s="4">
        <v>44.591828793774305</v>
      </c>
      <c r="AB8" s="4"/>
      <c r="AC8" s="4"/>
      <c r="AD8" s="4"/>
    </row>
    <row r="9" spans="3:30" ht="11.25">
      <c r="C9" s="19"/>
      <c r="D9" s="5" t="s">
        <v>2</v>
      </c>
      <c r="E9" s="12"/>
      <c r="F9" s="12"/>
      <c r="G9" s="4">
        <v>2.2553108301837614</v>
      </c>
      <c r="H9" s="4">
        <v>2.369570492598884</v>
      </c>
      <c r="I9" s="4">
        <v>2.4326713418586836</v>
      </c>
      <c r="J9" s="4">
        <v>2.4441701268095612</v>
      </c>
      <c r="K9" s="4">
        <v>2.4457668379767377</v>
      </c>
      <c r="L9" s="4">
        <v>2.4032</v>
      </c>
      <c r="M9" s="4">
        <v>2.345498274600021</v>
      </c>
      <c r="N9" s="4">
        <v>2.265652906057049</v>
      </c>
      <c r="O9" s="4">
        <v>2.2422757724227576</v>
      </c>
      <c r="P9" s="4">
        <v>2.205128205128205</v>
      </c>
      <c r="Q9" s="4">
        <v>2.259860126552167</v>
      </c>
      <c r="R9" s="4">
        <v>2.2310289841478284</v>
      </c>
      <c r="S9" s="4">
        <v>2.29848661233993</v>
      </c>
      <c r="T9" s="4">
        <v>2.2580498246572844</v>
      </c>
      <c r="U9" s="4">
        <v>2.423125337169574</v>
      </c>
      <c r="V9" s="4">
        <v>2.399844418514197</v>
      </c>
      <c r="W9" s="4">
        <v>2.428247889643813</v>
      </c>
      <c r="X9" s="4">
        <v>2.444013258953836</v>
      </c>
      <c r="Y9" s="4">
        <v>2.6658243840808593</v>
      </c>
      <c r="Z9" s="4">
        <v>2.6954134366925055</v>
      </c>
      <c r="AA9" s="4">
        <v>2.7891050583657586</v>
      </c>
      <c r="AB9" s="4"/>
      <c r="AC9" s="4"/>
      <c r="AD9" s="4"/>
    </row>
    <row r="10" spans="3:30" ht="11.25">
      <c r="C10" s="19" t="s">
        <v>61</v>
      </c>
      <c r="D10" s="7" t="s">
        <v>24</v>
      </c>
      <c r="E10" s="10"/>
      <c r="F10" s="10"/>
      <c r="G10" s="4">
        <v>0.9083800338850515</v>
      </c>
      <c r="H10" s="4">
        <v>0.9542586750788643</v>
      </c>
      <c r="I10" s="4">
        <v>1.004773410336496</v>
      </c>
      <c r="J10" s="4">
        <v>1.0217708450230054</v>
      </c>
      <c r="K10" s="4">
        <v>1.01163105220449</v>
      </c>
      <c r="L10" s="4">
        <v>0.96</v>
      </c>
      <c r="M10" s="4">
        <v>0.8987765345602843</v>
      </c>
      <c r="N10" s="4">
        <v>0.8383936316783182</v>
      </c>
      <c r="O10" s="4">
        <v>0.7949205079492049</v>
      </c>
      <c r="P10" s="4">
        <v>0.7638583638583638</v>
      </c>
      <c r="Q10" s="4">
        <v>0.7269613207098339</v>
      </c>
      <c r="R10" s="4">
        <v>0.6809867742238064</v>
      </c>
      <c r="S10" s="4">
        <v>0.6779976717112921</v>
      </c>
      <c r="T10" s="4">
        <v>0.66356970442228</v>
      </c>
      <c r="U10" s="4">
        <v>0.6370257147994964</v>
      </c>
      <c r="V10" s="4">
        <v>0.6123860149531095</v>
      </c>
      <c r="W10" s="4">
        <v>0.5884290714432779</v>
      </c>
      <c r="X10" s="4">
        <v>0.5719945023849946</v>
      </c>
      <c r="Y10" s="4">
        <v>0.5908612339439883</v>
      </c>
      <c r="Z10" s="4">
        <v>0.5878552971576226</v>
      </c>
      <c r="AA10" s="4">
        <v>0.6101167315175097</v>
      </c>
      <c r="AB10" s="4"/>
      <c r="AC10" s="4"/>
      <c r="AD10" s="4"/>
    </row>
    <row r="11" spans="3:30" ht="11.25">
      <c r="C11" s="19" t="s">
        <v>62</v>
      </c>
      <c r="D11" s="7" t="s">
        <v>25</v>
      </c>
      <c r="E11" s="10"/>
      <c r="F11" s="10"/>
      <c r="G11" s="4">
        <v>1.34693079629871</v>
      </c>
      <c r="H11" s="4">
        <v>1.4153118175200192</v>
      </c>
      <c r="I11" s="4">
        <v>1.4278979315221876</v>
      </c>
      <c r="J11" s="4">
        <v>1.422399281786556</v>
      </c>
      <c r="K11" s="4">
        <v>1.4341357857722479</v>
      </c>
      <c r="L11" s="4">
        <v>1.4432</v>
      </c>
      <c r="M11" s="4">
        <v>1.4467217400397367</v>
      </c>
      <c r="N11" s="4">
        <v>1.4272592743787311</v>
      </c>
      <c r="O11" s="4">
        <v>1.4473552644735523</v>
      </c>
      <c r="P11" s="4">
        <v>1.4412698412698413</v>
      </c>
      <c r="Q11" s="4">
        <v>1.532898805842333</v>
      </c>
      <c r="R11" s="4">
        <v>1.550042209924022</v>
      </c>
      <c r="S11" s="4">
        <v>1.620488940628638</v>
      </c>
      <c r="T11" s="4">
        <v>1.5944801202350047</v>
      </c>
      <c r="U11" s="4">
        <v>1.786099622370077</v>
      </c>
      <c r="V11" s="4">
        <v>1.787458403561087</v>
      </c>
      <c r="W11" s="4">
        <v>1.839818818200535</v>
      </c>
      <c r="X11" s="4">
        <v>1.8720187565688415</v>
      </c>
      <c r="Y11" s="4">
        <v>2.074963150136871</v>
      </c>
      <c r="Z11" s="4">
        <v>2.107558139534883</v>
      </c>
      <c r="AA11" s="4">
        <v>2.178988326848249</v>
      </c>
      <c r="AB11" s="4"/>
      <c r="AC11" s="4"/>
      <c r="AD11" s="4"/>
    </row>
    <row r="12" spans="3:30" ht="11.25">
      <c r="C12" s="19" t="s">
        <v>49</v>
      </c>
      <c r="D12" s="5" t="s">
        <v>4</v>
      </c>
      <c r="E12" s="12"/>
      <c r="F12" s="12"/>
      <c r="G12" s="4">
        <v>1.1924931578261435</v>
      </c>
      <c r="H12" s="4">
        <v>1.4213783062363503</v>
      </c>
      <c r="I12" s="4">
        <v>1.3088573280688314</v>
      </c>
      <c r="J12" s="4">
        <v>1.3584333969251488</v>
      </c>
      <c r="K12" s="4">
        <v>1.0100081146875848</v>
      </c>
      <c r="L12" s="4">
        <v>0.9589333333333333</v>
      </c>
      <c r="M12" s="4">
        <v>0.8459688382306808</v>
      </c>
      <c r="N12" s="4">
        <v>0.8343113741899271</v>
      </c>
      <c r="O12" s="4">
        <v>0.8664133586641335</v>
      </c>
      <c r="P12" s="4">
        <v>0.8224664224664227</v>
      </c>
      <c r="Q12" s="4">
        <v>0.9282078119796375</v>
      </c>
      <c r="R12" s="4">
        <v>0.8657724416096052</v>
      </c>
      <c r="S12" s="4">
        <v>0.7143189755529686</v>
      </c>
      <c r="T12" s="4">
        <v>0.5396912146468097</v>
      </c>
      <c r="U12" s="4">
        <v>0.6221902535515195</v>
      </c>
      <c r="V12" s="4">
        <v>0.7580275724966506</v>
      </c>
      <c r="W12" s="4">
        <v>0.7770228536133416</v>
      </c>
      <c r="X12" s="4">
        <v>0.8084727948904519</v>
      </c>
      <c r="Y12" s="4">
        <v>0.8991366603495473</v>
      </c>
      <c r="Z12" s="4">
        <v>0.7897286821705427</v>
      </c>
      <c r="AA12" s="4">
        <v>1.032295719844358</v>
      </c>
      <c r="AB12" s="4"/>
      <c r="AC12" s="4"/>
      <c r="AD12" s="4"/>
    </row>
    <row r="13" spans="3:30" ht="11.25">
      <c r="C13" s="19" t="s">
        <v>63</v>
      </c>
      <c r="D13" s="7" t="s">
        <v>26</v>
      </c>
      <c r="E13" s="10"/>
      <c r="F13" s="10"/>
      <c r="G13" s="4">
        <v>0.6223120031278508</v>
      </c>
      <c r="H13" s="4">
        <v>0.6187818490657607</v>
      </c>
      <c r="I13" s="4">
        <v>0.6164181743178737</v>
      </c>
      <c r="J13" s="4">
        <v>0.5947705083604534</v>
      </c>
      <c r="K13" s="4">
        <v>0.562618339193941</v>
      </c>
      <c r="L13" s="4">
        <v>0.5621333333333334</v>
      </c>
      <c r="M13" s="4">
        <v>0.48363484262260803</v>
      </c>
      <c r="N13" s="4">
        <v>0.40771546665305913</v>
      </c>
      <c r="O13" s="4">
        <v>0.408959104089591</v>
      </c>
      <c r="P13" s="4">
        <v>0.47277167277167287</v>
      </c>
      <c r="Q13" s="4">
        <v>0.47338122650934866</v>
      </c>
      <c r="R13" s="4">
        <v>0.4160022511959479</v>
      </c>
      <c r="S13" s="4">
        <v>0.38789289871944127</v>
      </c>
      <c r="T13" s="4">
        <v>0.3648039349637928</v>
      </c>
      <c r="U13" s="4">
        <v>0.3888689084696996</v>
      </c>
      <c r="V13" s="4">
        <v>0.4023510091188037</v>
      </c>
      <c r="W13" s="4">
        <v>0.3364216594605724</v>
      </c>
      <c r="X13" s="4">
        <v>0.39978979707332846</v>
      </c>
      <c r="Y13" s="4">
        <v>0.3752368919772584</v>
      </c>
      <c r="Z13" s="4">
        <v>0.4425064599483204</v>
      </c>
      <c r="AA13" s="4">
        <v>0.6583657587548639</v>
      </c>
      <c r="AB13" s="4"/>
      <c r="AC13" s="4"/>
      <c r="AD13" s="4"/>
    </row>
    <row r="14" spans="3:30" ht="11.25">
      <c r="C14" s="19"/>
      <c r="D14" s="7" t="s">
        <v>27</v>
      </c>
      <c r="E14" s="10"/>
      <c r="F14" s="10"/>
      <c r="G14" s="4">
        <v>0.026717059820148575</v>
      </c>
      <c r="H14" s="4">
        <v>0.032152390196554234</v>
      </c>
      <c r="I14" s="4">
        <v>0.03064411574046791</v>
      </c>
      <c r="J14" s="4">
        <v>0.02861631691168219</v>
      </c>
      <c r="K14" s="4">
        <v>0.02758993778739519</v>
      </c>
      <c r="L14" s="4">
        <v>0.02826666666666667</v>
      </c>
      <c r="M14" s="4">
        <v>0.028756666318101018</v>
      </c>
      <c r="N14" s="4">
        <v>0.028065520232688677</v>
      </c>
      <c r="O14" s="4">
        <v>0.0244975502449755</v>
      </c>
      <c r="P14" s="4">
        <v>0.02930402930402931</v>
      </c>
      <c r="Q14" s="4">
        <v>0.03853656215804748</v>
      </c>
      <c r="R14" s="4">
        <v>0.037050933308320044</v>
      </c>
      <c r="S14" s="4">
        <v>0.03678696158323633</v>
      </c>
      <c r="T14" s="4">
        <v>0.03734572118231089</v>
      </c>
      <c r="U14" s="4">
        <v>0.048552418629742855</v>
      </c>
      <c r="V14" s="4">
        <v>0.05575003241280954</v>
      </c>
      <c r="W14" s="4">
        <v>0.054766316656372244</v>
      </c>
      <c r="X14" s="4">
        <v>0.059018514027002984</v>
      </c>
      <c r="Y14" s="4">
        <v>0.056011791956201304</v>
      </c>
      <c r="Z14" s="4">
        <v>0.044412144702842375</v>
      </c>
      <c r="AA14" s="4">
        <v>0.04785992217898832</v>
      </c>
      <c r="AB14" s="4"/>
      <c r="AC14" s="4"/>
      <c r="AD14" s="4"/>
    </row>
    <row r="15" spans="3:30" ht="11.25">
      <c r="C15" s="19"/>
      <c r="D15" s="7" t="s">
        <v>28</v>
      </c>
      <c r="E15" s="10"/>
      <c r="F15" s="10"/>
      <c r="G15" s="4">
        <v>0.5434640948781442</v>
      </c>
      <c r="H15" s="4">
        <v>0.7704440669740352</v>
      </c>
      <c r="I15" s="4">
        <v>0.6617950380104898</v>
      </c>
      <c r="J15" s="4">
        <v>0.735046571653013</v>
      </c>
      <c r="K15" s="4">
        <v>0.41979983770624835</v>
      </c>
      <c r="L15" s="4">
        <v>0.3685333333333333</v>
      </c>
      <c r="M15" s="4">
        <v>0.33357732928997175</v>
      </c>
      <c r="N15" s="4">
        <v>0.3985303873041792</v>
      </c>
      <c r="O15" s="4">
        <v>0.432956704329567</v>
      </c>
      <c r="P15" s="4">
        <v>0.3203907203907205</v>
      </c>
      <c r="Q15" s="4">
        <v>0.41629002331224124</v>
      </c>
      <c r="R15" s="4">
        <v>0.4127192571053373</v>
      </c>
      <c r="S15" s="4">
        <v>0.28963911525029107</v>
      </c>
      <c r="T15" s="4">
        <v>0.13754155850070593</v>
      </c>
      <c r="U15" s="4">
        <v>0.18476892645207693</v>
      </c>
      <c r="V15" s="4">
        <v>0.2999265309650374</v>
      </c>
      <c r="W15" s="4">
        <v>0.385834877496397</v>
      </c>
      <c r="X15" s="4">
        <v>0.3496644837901205</v>
      </c>
      <c r="Y15" s="4">
        <v>0.46788797641608754</v>
      </c>
      <c r="Z15" s="4">
        <v>0.3028100775193798</v>
      </c>
      <c r="AA15" s="4">
        <v>0.32607003891050584</v>
      </c>
      <c r="AB15" s="4"/>
      <c r="AC15" s="4"/>
      <c r="AD15" s="4"/>
    </row>
    <row r="16" spans="3:30" ht="11.25">
      <c r="C16" s="19"/>
      <c r="D16" s="5" t="s">
        <v>3</v>
      </c>
      <c r="E16" s="12"/>
      <c r="F16" s="12"/>
      <c r="G16" s="4">
        <v>0.10751987488596378</v>
      </c>
      <c r="H16" s="4">
        <v>0.14316913370541132</v>
      </c>
      <c r="I16" s="4">
        <v>0.13318404148741825</v>
      </c>
      <c r="J16" s="4">
        <v>0.09033778476040849</v>
      </c>
      <c r="K16" s="4">
        <v>0.08331079253448742</v>
      </c>
      <c r="L16" s="4">
        <v>0.07626666666666668</v>
      </c>
      <c r="M16" s="4">
        <v>0.05646763567918018</v>
      </c>
      <c r="N16" s="4">
        <v>0.05357962953513293</v>
      </c>
      <c r="O16" s="4">
        <v>0.054994500549945</v>
      </c>
      <c r="P16" s="4">
        <v>0.04835164835164835</v>
      </c>
      <c r="Q16" s="4">
        <v>0.04281840239783053</v>
      </c>
      <c r="R16" s="4">
        <v>0.034705937529312454</v>
      </c>
      <c r="S16" s="4">
        <v>0.026076833527357398</v>
      </c>
      <c r="T16" s="4">
        <v>0.02322721683290067</v>
      </c>
      <c r="U16" s="4">
        <v>0.022028412156087033</v>
      </c>
      <c r="V16" s="4">
        <v>0.01858334413760318</v>
      </c>
      <c r="W16" s="4">
        <v>0.016059295861642987</v>
      </c>
      <c r="X16" s="4">
        <v>0.014956746705473358</v>
      </c>
      <c r="Y16" s="4">
        <v>0.02358391240261108</v>
      </c>
      <c r="Z16" s="4">
        <v>0.025032299741602062</v>
      </c>
      <c r="AA16" s="4">
        <v>0.01556420233463035</v>
      </c>
      <c r="AB16" s="4"/>
      <c r="AC16" s="4"/>
      <c r="AD16" s="4"/>
    </row>
    <row r="17" spans="3:30" ht="11.25">
      <c r="C17" s="19"/>
      <c r="D17" s="5" t="s">
        <v>5</v>
      </c>
      <c r="E17" s="12"/>
      <c r="F17" s="12"/>
      <c r="G17" s="4">
        <v>22.015508927407794</v>
      </c>
      <c r="H17" s="4">
        <v>22.344697888861926</v>
      </c>
      <c r="I17" s="4">
        <v>22.40850963521716</v>
      </c>
      <c r="J17" s="4">
        <v>22.307821793289197</v>
      </c>
      <c r="K17" s="4">
        <v>21.941033270219098</v>
      </c>
      <c r="L17" s="4">
        <v>21.813333333333336</v>
      </c>
      <c r="M17" s="4">
        <v>21.540311617693195</v>
      </c>
      <c r="N17" s="4">
        <v>22.12430474052151</v>
      </c>
      <c r="O17" s="4">
        <v>23.292170782921705</v>
      </c>
      <c r="P17" s="4">
        <v>23.482783882783885</v>
      </c>
      <c r="Q17" s="4">
        <v>21.86497930443884</v>
      </c>
      <c r="R17" s="4">
        <v>21.485789325579216</v>
      </c>
      <c r="S17" s="4">
        <v>21.58323632130384</v>
      </c>
      <c r="T17" s="4">
        <v>21.13175752607369</v>
      </c>
      <c r="U17" s="4">
        <v>21.3855421686747</v>
      </c>
      <c r="V17" s="4">
        <v>22.15566791996197</v>
      </c>
      <c r="W17" s="4">
        <v>22.99279390570311</v>
      </c>
      <c r="X17" s="4">
        <v>23.14495917212386</v>
      </c>
      <c r="Y17" s="4">
        <v>23.00779111391872</v>
      </c>
      <c r="Z17" s="4">
        <v>22.16044896640827</v>
      </c>
      <c r="AA17" s="4">
        <v>22.781322957198444</v>
      </c>
      <c r="AB17" s="4"/>
      <c r="AC17" s="4"/>
      <c r="AD17" s="4"/>
    </row>
    <row r="18" spans="3:30" ht="11.25">
      <c r="C18" s="19"/>
      <c r="D18" s="7" t="s">
        <v>6</v>
      </c>
      <c r="E18" s="10"/>
      <c r="F18" s="10"/>
      <c r="G18" s="4">
        <v>9.521047830053437</v>
      </c>
      <c r="H18" s="4">
        <v>9.51468090269352</v>
      </c>
      <c r="I18" s="4">
        <v>9.942247628027578</v>
      </c>
      <c r="J18" s="4">
        <v>10.285040960610482</v>
      </c>
      <c r="K18" s="4">
        <v>9.932377603462268</v>
      </c>
      <c r="L18" s="4">
        <v>9.914666666666667</v>
      </c>
      <c r="M18" s="4">
        <v>9.911115758653143</v>
      </c>
      <c r="N18" s="4">
        <v>10.134204214930858</v>
      </c>
      <c r="O18" s="4">
        <v>10.752924707529248</v>
      </c>
      <c r="P18" s="4">
        <v>10.649572649572649</v>
      </c>
      <c r="Q18" s="4">
        <v>10.594224273276557</v>
      </c>
      <c r="R18" s="4">
        <v>10.635024856955258</v>
      </c>
      <c r="S18" s="4">
        <v>10.784633294528522</v>
      </c>
      <c r="T18" s="4">
        <v>10.558819510862142</v>
      </c>
      <c r="U18" s="4">
        <v>10.49406581550081</v>
      </c>
      <c r="V18" s="4">
        <v>10.465447945027874</v>
      </c>
      <c r="W18" s="4">
        <v>10.933909820877085</v>
      </c>
      <c r="X18" s="4">
        <v>10.907106475867085</v>
      </c>
      <c r="Y18" s="4">
        <v>11.469361970941252</v>
      </c>
      <c r="Z18" s="4">
        <v>11.1187822997416</v>
      </c>
      <c r="AA18" s="4">
        <v>11.30466926070039</v>
      </c>
      <c r="AB18" s="4"/>
      <c r="AC18" s="4"/>
      <c r="AD18" s="4"/>
    </row>
    <row r="19" spans="3:30" ht="11.25">
      <c r="C19" s="19"/>
      <c r="D19" s="8" t="s">
        <v>22</v>
      </c>
      <c r="E19" s="21"/>
      <c r="F19" s="21"/>
      <c r="G19" s="4">
        <v>8.956731395803466</v>
      </c>
      <c r="H19" s="4">
        <v>8.92926474156758</v>
      </c>
      <c r="I19" s="4">
        <v>9.330543933054392</v>
      </c>
      <c r="J19" s="4">
        <v>9.664459656604198</v>
      </c>
      <c r="K19" s="4">
        <v>9.308087638625913</v>
      </c>
      <c r="L19" s="4">
        <v>9.282666666666668</v>
      </c>
      <c r="M19" s="4">
        <v>9.261215099864058</v>
      </c>
      <c r="N19" s="4">
        <v>9.472878501811502</v>
      </c>
      <c r="O19" s="4">
        <v>10.062993700629937</v>
      </c>
      <c r="P19" s="4">
        <v>9.965323565323567</v>
      </c>
      <c r="Q19" s="4">
        <v>9.926732955897045</v>
      </c>
      <c r="R19" s="4">
        <v>9.9685770565613</v>
      </c>
      <c r="S19" s="4">
        <v>10.111757857974387</v>
      </c>
      <c r="T19" s="4">
        <v>9.891606321446464</v>
      </c>
      <c r="U19" s="4">
        <v>9.812533716957383</v>
      </c>
      <c r="V19" s="4">
        <v>9.806819655127706</v>
      </c>
      <c r="W19" s="4">
        <v>10.29977352275067</v>
      </c>
      <c r="X19" s="4">
        <v>10.295496806532459</v>
      </c>
      <c r="Y19" s="4">
        <v>10.844388292272058</v>
      </c>
      <c r="Z19" s="4">
        <v>10.499031007751938</v>
      </c>
      <c r="AA19" s="4">
        <v>10.628793774319064</v>
      </c>
      <c r="AB19" s="4"/>
      <c r="AC19" s="4"/>
      <c r="AD19" s="4"/>
    </row>
    <row r="20" spans="3:30" ht="11.25">
      <c r="C20" s="19"/>
      <c r="D20" s="8" t="s">
        <v>14</v>
      </c>
      <c r="E20" s="21"/>
      <c r="F20" s="21"/>
      <c r="G20" s="4">
        <v>0.5643164342499675</v>
      </c>
      <c r="H20" s="4">
        <v>0.5854161611259403</v>
      </c>
      <c r="I20" s="4">
        <v>0.6117036949731864</v>
      </c>
      <c r="J20" s="4">
        <v>0.6205813040062844</v>
      </c>
      <c r="K20" s="4">
        <v>0.6242899648363539</v>
      </c>
      <c r="L20" s="4">
        <v>0.6320000000000001</v>
      </c>
      <c r="M20" s="4">
        <v>0.649900658789083</v>
      </c>
      <c r="N20" s="4">
        <v>0.661325713119355</v>
      </c>
      <c r="O20" s="4">
        <v>0.6899310068993101</v>
      </c>
      <c r="P20" s="4">
        <v>0.6842490842490841</v>
      </c>
      <c r="Q20" s="4">
        <v>0.6674913173795137</v>
      </c>
      <c r="R20" s="4">
        <v>0.6664478003939593</v>
      </c>
      <c r="S20" s="4">
        <v>0.6728754365541326</v>
      </c>
      <c r="T20" s="4">
        <v>0.6672131894156761</v>
      </c>
      <c r="U20" s="4">
        <v>0.6815320985434273</v>
      </c>
      <c r="V20" s="4">
        <v>0.6586282899001684</v>
      </c>
      <c r="W20" s="4">
        <v>0.6341362981264154</v>
      </c>
      <c r="X20" s="4">
        <v>0.6116096693346268</v>
      </c>
      <c r="Y20" s="4">
        <v>0.6249736786691935</v>
      </c>
      <c r="Z20" s="4">
        <v>0.6197512919896642</v>
      </c>
      <c r="AA20" s="4">
        <v>0.6758754863813229</v>
      </c>
      <c r="AB20" s="4"/>
      <c r="AC20" s="4"/>
      <c r="AD20" s="4"/>
    </row>
    <row r="21" spans="3:30" ht="11.25">
      <c r="C21" s="19" t="s">
        <v>64</v>
      </c>
      <c r="D21" s="7" t="s">
        <v>23</v>
      </c>
      <c r="E21" s="10"/>
      <c r="F21" s="10"/>
      <c r="G21" s="4">
        <v>12.49446109735436</v>
      </c>
      <c r="H21" s="4">
        <v>12.830016986168404</v>
      </c>
      <c r="I21" s="4">
        <v>12.46626200718958</v>
      </c>
      <c r="J21" s="4">
        <v>12.022780832678713</v>
      </c>
      <c r="K21" s="4">
        <v>12.00865566675683</v>
      </c>
      <c r="L21" s="4">
        <v>11.898666666666665</v>
      </c>
      <c r="M21" s="4">
        <v>11.629195859040053</v>
      </c>
      <c r="N21" s="4">
        <v>11.99010052559065</v>
      </c>
      <c r="O21" s="4">
        <v>12.53924607539246</v>
      </c>
      <c r="P21" s="4">
        <v>12.833211233211234</v>
      </c>
      <c r="Q21" s="4">
        <v>11.27075503116228</v>
      </c>
      <c r="R21" s="4">
        <v>10.850764468623957</v>
      </c>
      <c r="S21" s="4">
        <v>10.79860302677532</v>
      </c>
      <c r="T21" s="4">
        <v>10.57293801521155</v>
      </c>
      <c r="U21" s="4">
        <v>10.891476353173891</v>
      </c>
      <c r="V21" s="4">
        <v>11.690219974934093</v>
      </c>
      <c r="W21" s="4">
        <v>12.058884084826026</v>
      </c>
      <c r="X21" s="4">
        <v>12.237852696256772</v>
      </c>
      <c r="Y21" s="4">
        <v>11.53842914297747</v>
      </c>
      <c r="Z21" s="4">
        <v>11.041666666666666</v>
      </c>
      <c r="AA21" s="4">
        <v>11.476653696498056</v>
      </c>
      <c r="AB21" s="4"/>
      <c r="AC21" s="4"/>
      <c r="AD21" s="4"/>
    </row>
    <row r="22" spans="3:30" ht="11.25">
      <c r="C22" s="19"/>
      <c r="D22" s="5" t="s">
        <v>7</v>
      </c>
      <c r="E22" s="12"/>
      <c r="F22" s="12"/>
      <c r="G22" s="4">
        <v>16.842173856379517</v>
      </c>
      <c r="H22" s="4">
        <v>17.22458141227857</v>
      </c>
      <c r="I22" s="4">
        <v>17.729388885614945</v>
      </c>
      <c r="J22" s="4">
        <v>18.151161485804064</v>
      </c>
      <c r="K22" s="4">
        <v>18.54692994319719</v>
      </c>
      <c r="L22" s="4">
        <v>19.217599999999997</v>
      </c>
      <c r="M22" s="4">
        <v>19.4687859458329</v>
      </c>
      <c r="N22" s="4">
        <v>19.199877532275348</v>
      </c>
      <c r="O22" s="4">
        <v>18.980101989801017</v>
      </c>
      <c r="P22" s="4">
        <v>18.602686202686204</v>
      </c>
      <c r="Q22" s="4">
        <v>18.375755269042298</v>
      </c>
      <c r="R22" s="4">
        <v>18.367413938654913</v>
      </c>
      <c r="S22" s="4">
        <v>18.49871944121071</v>
      </c>
      <c r="T22" s="4">
        <v>18.101744318440588</v>
      </c>
      <c r="U22" s="4">
        <v>17.85380327279266</v>
      </c>
      <c r="V22" s="4">
        <v>17.318380223864473</v>
      </c>
      <c r="W22" s="4">
        <v>16.509779699402923</v>
      </c>
      <c r="X22" s="4">
        <v>16.523566981971058</v>
      </c>
      <c r="Y22" s="4">
        <v>17.256264476731946</v>
      </c>
      <c r="Z22" s="4">
        <v>16.90406976744186</v>
      </c>
      <c r="AA22" s="4">
        <v>16.956031128404668</v>
      </c>
      <c r="AB22" s="4"/>
      <c r="AC22" s="4"/>
      <c r="AD22" s="4"/>
    </row>
    <row r="23" spans="3:30" ht="11.25">
      <c r="C23" s="19"/>
      <c r="D23" s="7" t="s">
        <v>8</v>
      </c>
      <c r="E23" s="10"/>
      <c r="F23" s="10"/>
      <c r="G23" s="4">
        <v>15.897302228593771</v>
      </c>
      <c r="H23" s="4">
        <v>16.256369813152148</v>
      </c>
      <c r="I23" s="4">
        <v>16.75408097118274</v>
      </c>
      <c r="J23" s="4">
        <v>17.098529906856694</v>
      </c>
      <c r="K23" s="4">
        <v>17.304300784419798</v>
      </c>
      <c r="L23" s="4">
        <v>17.944533333333336</v>
      </c>
      <c r="M23" s="4">
        <v>18.17264456760431</v>
      </c>
      <c r="N23" s="4">
        <v>17.919069245292647</v>
      </c>
      <c r="O23" s="4">
        <v>17.734226577342266</v>
      </c>
      <c r="P23" s="4">
        <v>17.475457875457874</v>
      </c>
      <c r="Q23" s="4">
        <v>17.263904086778627</v>
      </c>
      <c r="R23" s="4">
        <v>17.258699934340118</v>
      </c>
      <c r="S23" s="4">
        <v>17.374621653084983</v>
      </c>
      <c r="T23" s="4">
        <v>16.992758573575628</v>
      </c>
      <c r="U23" s="4">
        <v>16.752832224420068</v>
      </c>
      <c r="V23" s="4">
        <v>16.258265266433295</v>
      </c>
      <c r="W23" s="4">
        <v>15.466749022030058</v>
      </c>
      <c r="X23" s="4">
        <v>15.484679440536828</v>
      </c>
      <c r="Y23" s="4">
        <v>16.13518635502211</v>
      </c>
      <c r="Z23" s="4">
        <v>15.791343669250645</v>
      </c>
      <c r="AA23" s="4">
        <v>15.886770428015563</v>
      </c>
      <c r="AB23" s="4"/>
      <c r="AC23" s="4"/>
      <c r="AD23" s="4"/>
    </row>
    <row r="24" spans="3:30" ht="11.25">
      <c r="C24" s="19"/>
      <c r="D24" s="7" t="s">
        <v>21</v>
      </c>
      <c r="E24" s="10"/>
      <c r="F24" s="10"/>
      <c r="G24" s="4">
        <v>0.9448716277857424</v>
      </c>
      <c r="H24" s="4">
        <v>0.9682115991264254</v>
      </c>
      <c r="I24" s="4">
        <v>0.9753079144321999</v>
      </c>
      <c r="J24" s="4">
        <v>1.0526315789473681</v>
      </c>
      <c r="K24" s="4">
        <v>1.2426291587773872</v>
      </c>
      <c r="L24" s="4">
        <v>1.2730666666666668</v>
      </c>
      <c r="M24" s="4">
        <v>1.2961413782285893</v>
      </c>
      <c r="N24" s="4">
        <v>1.2808082869827015</v>
      </c>
      <c r="O24" s="4">
        <v>1.2458754124587543</v>
      </c>
      <c r="P24" s="4">
        <v>1.1272283272283272</v>
      </c>
      <c r="Q24" s="4">
        <v>1.1118511822636659</v>
      </c>
      <c r="R24" s="4">
        <v>1.1087140043147923</v>
      </c>
      <c r="S24" s="4">
        <v>1.1240977881257277</v>
      </c>
      <c r="T24" s="4">
        <v>1.1089857448649634</v>
      </c>
      <c r="U24" s="4">
        <v>1.100971048372595</v>
      </c>
      <c r="V24" s="4">
        <v>1.0601149574311768</v>
      </c>
      <c r="W24" s="4">
        <v>1.043030677372864</v>
      </c>
      <c r="X24" s="4">
        <v>1.0388875414342307</v>
      </c>
      <c r="Y24" s="4">
        <v>1.1210781217098338</v>
      </c>
      <c r="Z24" s="4">
        <v>1.1127260981912144</v>
      </c>
      <c r="AA24" s="4">
        <v>1.069260700389105</v>
      </c>
      <c r="AB24" s="4"/>
      <c r="AC24" s="4"/>
      <c r="AD24" s="4"/>
    </row>
    <row r="25" spans="3:30" ht="11.25">
      <c r="C25" s="19"/>
      <c r="D25" s="5" t="s">
        <v>9</v>
      </c>
      <c r="E25" s="12"/>
      <c r="F25" s="12"/>
      <c r="G25" s="4">
        <v>0.6575003258178027</v>
      </c>
      <c r="H25" s="4">
        <v>0.8638679932055326</v>
      </c>
      <c r="I25" s="4">
        <v>0.7985149390064235</v>
      </c>
      <c r="J25" s="4">
        <v>0.8085512288183143</v>
      </c>
      <c r="K25" s="4">
        <v>0.8260751961049501</v>
      </c>
      <c r="L25" s="4">
        <v>0.824</v>
      </c>
      <c r="M25" s="4">
        <v>0.7889783540729898</v>
      </c>
      <c r="N25" s="4">
        <v>0.7424605807011277</v>
      </c>
      <c r="O25" s="4">
        <v>0.7344265573442657</v>
      </c>
      <c r="P25" s="4">
        <v>0.6793650793650794</v>
      </c>
      <c r="Q25" s="4">
        <v>0.6741519577525096</v>
      </c>
      <c r="R25" s="4">
        <v>0.7185067066879282</v>
      </c>
      <c r="S25" s="4">
        <v>0.771129220023283</v>
      </c>
      <c r="T25" s="4">
        <v>0.8261602222525847</v>
      </c>
      <c r="U25" s="4">
        <v>0.8406761373853624</v>
      </c>
      <c r="V25" s="4">
        <v>0.6473918492588271</v>
      </c>
      <c r="W25" s="4">
        <v>0.6114885731933293</v>
      </c>
      <c r="X25" s="4">
        <v>0.6411189263481282</v>
      </c>
      <c r="Y25" s="4">
        <v>0.6413981890924405</v>
      </c>
      <c r="Z25" s="4">
        <v>0.6359011627906976</v>
      </c>
      <c r="AA25" s="4">
        <v>0.630739299610895</v>
      </c>
      <c r="AB25" s="4"/>
      <c r="AC25" s="4"/>
      <c r="AD25" s="4"/>
    </row>
    <row r="26" spans="3:30" ht="11.25">
      <c r="C26" s="19"/>
      <c r="D26" s="5" t="s">
        <v>10</v>
      </c>
      <c r="E26" s="12"/>
      <c r="F26" s="12"/>
      <c r="G26" s="4">
        <v>0.31799817542030506</v>
      </c>
      <c r="H26" s="4">
        <v>0.33183693278330506</v>
      </c>
      <c r="I26" s="4">
        <v>0.36183689232350896</v>
      </c>
      <c r="J26" s="4">
        <v>0.3826753450791157</v>
      </c>
      <c r="K26" s="4">
        <v>0.5182607519610495</v>
      </c>
      <c r="L26" s="4">
        <v>0.4144042666666667</v>
      </c>
      <c r="M26" s="4">
        <v>0.4256028442957232</v>
      </c>
      <c r="N26" s="4">
        <v>0.44751747716487217</v>
      </c>
      <c r="O26" s="4">
        <v>0.4434556544345566</v>
      </c>
      <c r="P26" s="4">
        <v>0.3931623931623932</v>
      </c>
      <c r="Q26" s="4">
        <v>0.3915505019268281</v>
      </c>
      <c r="R26" s="4">
        <v>0.3977112841196886</v>
      </c>
      <c r="S26" s="4">
        <v>0.41909196740395804</v>
      </c>
      <c r="T26" s="4">
        <v>0.43311927858997135</v>
      </c>
      <c r="U26" s="4">
        <v>0.42977881675957563</v>
      </c>
      <c r="V26" s="4">
        <v>0.39673278879813295</v>
      </c>
      <c r="W26" s="4">
        <v>0.4076590487955527</v>
      </c>
      <c r="X26" s="4">
        <v>0.4119168889966853</v>
      </c>
      <c r="Y26" s="4">
        <v>0.3988208043798695</v>
      </c>
      <c r="Z26" s="4">
        <v>0.3839631782945736</v>
      </c>
      <c r="AA26" s="4">
        <v>0.38677042801556416</v>
      </c>
      <c r="AB26" s="4"/>
      <c r="AC26" s="4"/>
      <c r="AD26" s="4"/>
    </row>
    <row r="27" spans="3:30" ht="11.25">
      <c r="C27" s="19"/>
      <c r="D27" s="3"/>
      <c r="E27" s="6"/>
      <c r="F27" s="6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</row>
    <row r="28" spans="3:30" ht="11.25">
      <c r="C28" s="9"/>
      <c r="D28" s="9" t="s">
        <v>11</v>
      </c>
      <c r="E28" s="22"/>
      <c r="F28" s="22"/>
      <c r="G28" s="18">
        <v>46.24592727746645</v>
      </c>
      <c r="H28" s="4">
        <v>47.14571705896628</v>
      </c>
      <c r="I28" s="4">
        <v>48.14720961753786</v>
      </c>
      <c r="J28" s="4">
        <v>48.024351924587585</v>
      </c>
      <c r="K28" s="4">
        <v>54.857992967270775</v>
      </c>
      <c r="L28" s="4">
        <v>49.05813333333334</v>
      </c>
      <c r="M28" s="4">
        <v>48.22440656697689</v>
      </c>
      <c r="N28" s="4">
        <v>48.00224524161862</v>
      </c>
      <c r="O28" s="4">
        <v>48.22217778222178</v>
      </c>
      <c r="P28" s="4">
        <v>45.09694749694749</v>
      </c>
      <c r="Q28" s="18">
        <v>47.61311194633426</v>
      </c>
      <c r="R28" s="4">
        <v>47.94719069505676</v>
      </c>
      <c r="S28" s="4">
        <v>48.461932479627464</v>
      </c>
      <c r="T28" s="4">
        <v>47.07382611467869</v>
      </c>
      <c r="U28" s="4">
        <v>46.90927890667147</v>
      </c>
      <c r="V28" s="4">
        <v>45.347249232896836</v>
      </c>
      <c r="W28" s="4">
        <v>43.514926909614985</v>
      </c>
      <c r="X28" s="4">
        <v>44.04519362923438</v>
      </c>
      <c r="Y28" s="4">
        <v>48.098125921246584</v>
      </c>
      <c r="Z28" s="4">
        <v>47.87427325581395</v>
      </c>
      <c r="AA28" s="18">
        <v>45.62957198443579</v>
      </c>
      <c r="AB28" s="4">
        <f>AVERAGE(G28:AA28)</f>
        <v>47.40665668297801</v>
      </c>
      <c r="AC28" s="4"/>
      <c r="AD28" s="4"/>
    </row>
    <row r="29" spans="3:30" ht="11.25">
      <c r="C29" s="9" t="s">
        <v>44</v>
      </c>
      <c r="D29" s="5" t="s">
        <v>12</v>
      </c>
      <c r="E29" s="12"/>
      <c r="F29" s="12"/>
      <c r="G29" s="4">
        <v>4.267561579564708</v>
      </c>
      <c r="H29" s="4">
        <v>4.2441155059451585</v>
      </c>
      <c r="I29" s="4">
        <v>4.191172137427073</v>
      </c>
      <c r="J29" s="4">
        <v>4.042756144091571</v>
      </c>
      <c r="K29" s="4">
        <v>3.9734920205572086</v>
      </c>
      <c r="L29" s="4">
        <v>3.974933333333333</v>
      </c>
      <c r="M29" s="4">
        <v>3.8821499529436374</v>
      </c>
      <c r="N29" s="4">
        <v>3.8980456192274326</v>
      </c>
      <c r="O29" s="4">
        <v>4.058094190580942</v>
      </c>
      <c r="P29" s="4">
        <v>3.9262515262515265</v>
      </c>
      <c r="Q29" s="4">
        <v>4.002093344117227</v>
      </c>
      <c r="R29" s="4">
        <v>4.077947659694212</v>
      </c>
      <c r="S29" s="4">
        <v>4.081490104772992</v>
      </c>
      <c r="T29" s="4">
        <v>4.05292161952908</v>
      </c>
      <c r="U29" s="4">
        <v>4.173709764430858</v>
      </c>
      <c r="V29" s="4">
        <v>4.160940403647522</v>
      </c>
      <c r="W29" s="4">
        <v>4.106238418777023</v>
      </c>
      <c r="X29" s="4">
        <v>4.320478615894575</v>
      </c>
      <c r="Y29" s="4">
        <v>4.832596336070751</v>
      </c>
      <c r="Z29" s="4">
        <v>4.843749999999999</v>
      </c>
      <c r="AA29" s="4">
        <v>4.896108949416342</v>
      </c>
      <c r="AB29" s="4"/>
      <c r="AC29" s="4"/>
      <c r="AD29" s="4"/>
    </row>
    <row r="30" spans="3:30" ht="11.25">
      <c r="C30" s="9" t="s">
        <v>43</v>
      </c>
      <c r="D30" s="5" t="s">
        <v>13</v>
      </c>
      <c r="E30" s="12"/>
      <c r="F30" s="12"/>
      <c r="G30" s="4">
        <v>8.803597028541638</v>
      </c>
      <c r="H30" s="4">
        <v>9.001455957291919</v>
      </c>
      <c r="I30" s="4">
        <v>9.111909953444517</v>
      </c>
      <c r="J30" s="4">
        <v>8.838514195937604</v>
      </c>
      <c r="K30" s="4">
        <v>8.796321341628346</v>
      </c>
      <c r="L30" s="4">
        <v>8.8368</v>
      </c>
      <c r="M30" s="4">
        <v>8.667259228275645</v>
      </c>
      <c r="N30" s="4">
        <v>8.4895647292953</v>
      </c>
      <c r="O30" s="4">
        <v>8.446155384461553</v>
      </c>
      <c r="P30" s="4">
        <v>8.293528693528694</v>
      </c>
      <c r="Q30" s="4">
        <v>8.172129977639278</v>
      </c>
      <c r="R30" s="4">
        <v>8.209830222305602</v>
      </c>
      <c r="S30" s="4">
        <v>8.227706635622816</v>
      </c>
      <c r="T30" s="4">
        <v>8.063032290385754</v>
      </c>
      <c r="U30" s="4">
        <v>7.9459629563028225</v>
      </c>
      <c r="V30" s="4">
        <v>7.6580664678681005</v>
      </c>
      <c r="W30" s="4">
        <v>7.339098208770846</v>
      </c>
      <c r="X30" s="4">
        <v>7.370442234618806</v>
      </c>
      <c r="Y30" s="4">
        <v>7.989471467677404</v>
      </c>
      <c r="Z30" s="4">
        <v>7.854489664082687</v>
      </c>
      <c r="AA30" s="4">
        <v>7.780155642023345</v>
      </c>
      <c r="AB30" s="4"/>
      <c r="AC30" s="4"/>
      <c r="AD30" s="4"/>
    </row>
    <row r="31" spans="3:30" ht="11.25">
      <c r="C31" s="9" t="s">
        <v>49</v>
      </c>
      <c r="D31" s="5" t="s">
        <v>4</v>
      </c>
      <c r="E31" s="12"/>
      <c r="F31" s="12"/>
      <c r="G31" s="4">
        <v>2.6853903297276163</v>
      </c>
      <c r="H31" s="4">
        <v>3.11878184906576</v>
      </c>
      <c r="I31" s="4">
        <v>3.2064352643054983</v>
      </c>
      <c r="J31" s="4">
        <v>3.350353495679497</v>
      </c>
      <c r="K31" s="4">
        <v>3.503381119826887</v>
      </c>
      <c r="L31" s="4">
        <v>3.4912000000000005</v>
      </c>
      <c r="M31" s="4">
        <v>3.3922409285788975</v>
      </c>
      <c r="N31" s="4">
        <v>3.37347553196918</v>
      </c>
      <c r="O31" s="4">
        <v>3.165183481651835</v>
      </c>
      <c r="P31" s="4">
        <v>3.2</v>
      </c>
      <c r="Q31" s="4">
        <v>3.0910128930967224</v>
      </c>
      <c r="R31" s="4">
        <v>2.963605665509802</v>
      </c>
      <c r="S31" s="4">
        <v>3.016996507566938</v>
      </c>
      <c r="T31" s="4">
        <v>2.8751650954137635</v>
      </c>
      <c r="U31" s="4">
        <v>2.842114727566984</v>
      </c>
      <c r="V31" s="4">
        <v>2.8583776308397075</v>
      </c>
      <c r="W31" s="4">
        <v>2.821082973028618</v>
      </c>
      <c r="X31" s="4">
        <v>2.762551540140674</v>
      </c>
      <c r="Y31" s="4">
        <v>2.688144872604759</v>
      </c>
      <c r="Z31" s="4">
        <v>2.4983850129198966</v>
      </c>
      <c r="AA31" s="4">
        <v>2.736186770428016</v>
      </c>
      <c r="AB31" s="4"/>
      <c r="AC31" s="4"/>
      <c r="AD31" s="4"/>
    </row>
    <row r="32" spans="3:30" ht="11.25">
      <c r="C32" s="9"/>
      <c r="D32" s="5" t="s">
        <v>14</v>
      </c>
      <c r="E32" s="12"/>
      <c r="F32" s="12"/>
      <c r="G32" s="4">
        <v>0.0026065424214779098</v>
      </c>
      <c r="H32" s="4">
        <v>0.002426595486532395</v>
      </c>
      <c r="I32" s="4">
        <v>0.0023572396723436856</v>
      </c>
      <c r="J32" s="4">
        <v>0.0022444170126809564</v>
      </c>
      <c r="K32" s="4">
        <v>0.0021639166892074655</v>
      </c>
      <c r="L32" s="4">
        <v>0.0021333333333333334</v>
      </c>
      <c r="M32" s="4">
        <v>0.0020913939140437105</v>
      </c>
      <c r="N32" s="4">
        <v>0.0025514109302444254</v>
      </c>
      <c r="O32" s="4">
        <v>0.001999800019998</v>
      </c>
      <c r="P32" s="4">
        <v>0.0019536019536019536</v>
      </c>
      <c r="Q32" s="4">
        <v>0.0023788001332128075</v>
      </c>
      <c r="R32" s="4">
        <v>0.0023449957790075983</v>
      </c>
      <c r="S32" s="4">
        <v>0.002328288707799767</v>
      </c>
      <c r="T32" s="4">
        <v>0.002277178120872615</v>
      </c>
      <c r="U32" s="4">
        <v>0.002247797158784391</v>
      </c>
      <c r="V32" s="4">
        <v>0.003025195557284239</v>
      </c>
      <c r="W32" s="4">
        <v>0.002882437718756434</v>
      </c>
      <c r="X32" s="4">
        <v>0.002829654782116582</v>
      </c>
      <c r="Y32" s="4">
        <v>0.002947989050326385</v>
      </c>
      <c r="Z32" s="4">
        <v>0.0028262273901808787</v>
      </c>
      <c r="AA32" s="4">
        <v>0.0027237354085603116</v>
      </c>
      <c r="AB32" s="4"/>
      <c r="AC32" s="4"/>
      <c r="AD32" s="4"/>
    </row>
    <row r="33" spans="3:30" ht="11.25">
      <c r="C33" s="9" t="s">
        <v>50</v>
      </c>
      <c r="D33" s="5" t="s">
        <v>15</v>
      </c>
      <c r="E33" s="12"/>
      <c r="F33" s="12"/>
      <c r="G33" s="4">
        <v>2.1334549719796687</v>
      </c>
      <c r="H33" s="4">
        <v>1.8988109682115992</v>
      </c>
      <c r="I33" s="4">
        <v>1.8245035063940127</v>
      </c>
      <c r="J33" s="4">
        <v>2.0356862305016272</v>
      </c>
      <c r="K33" s="4">
        <v>2.0627535839870164</v>
      </c>
      <c r="L33" s="4">
        <v>1.9616000000000002</v>
      </c>
      <c r="M33" s="4">
        <v>1.7844818571577954</v>
      </c>
      <c r="N33" s="4">
        <v>1.804868092054906</v>
      </c>
      <c r="O33" s="4">
        <v>1.7808219178082194</v>
      </c>
      <c r="P33" s="4">
        <v>1.6825396825396828</v>
      </c>
      <c r="Q33" s="4">
        <v>1.5352776059755455</v>
      </c>
      <c r="R33" s="4">
        <v>1.439827408310665</v>
      </c>
      <c r="S33" s="4">
        <v>1.330384167636787</v>
      </c>
      <c r="T33" s="4">
        <v>1.2328642346404337</v>
      </c>
      <c r="U33" s="4">
        <v>1.1459269915482828</v>
      </c>
      <c r="V33" s="4">
        <v>1.109814598729418</v>
      </c>
      <c r="W33" s="4">
        <v>1.0236771669754994</v>
      </c>
      <c r="X33" s="4">
        <v>0.9952300105101461</v>
      </c>
      <c r="Y33" s="4">
        <v>1.1425563276479258</v>
      </c>
      <c r="Z33" s="4">
        <v>1.0969799741602067</v>
      </c>
      <c r="AA33" s="4">
        <v>1.0085603112840469</v>
      </c>
      <c r="AB33" s="4"/>
      <c r="AC33" s="4"/>
      <c r="AD33" s="4"/>
    </row>
    <row r="34" spans="3:30" ht="11.25">
      <c r="C34" s="9" t="s">
        <v>52</v>
      </c>
      <c r="D34" s="7" t="s">
        <v>29</v>
      </c>
      <c r="E34" s="10"/>
      <c r="F34" s="10"/>
      <c r="G34" s="4">
        <v>0.46135800860159</v>
      </c>
      <c r="H34" s="4">
        <v>0.38218878912885224</v>
      </c>
      <c r="I34" s="4">
        <v>0.4030879839707702</v>
      </c>
      <c r="J34" s="4">
        <v>0.3905285602064864</v>
      </c>
      <c r="K34" s="4">
        <v>0.3889640248850419</v>
      </c>
      <c r="L34" s="4">
        <v>0.30346666666666666</v>
      </c>
      <c r="M34" s="4">
        <v>0.29959217818676154</v>
      </c>
      <c r="N34" s="4">
        <v>0.2995356432106955</v>
      </c>
      <c r="O34" s="4">
        <v>0.29897010298970106</v>
      </c>
      <c r="P34" s="4">
        <v>0.2866910866910867</v>
      </c>
      <c r="Q34" s="4">
        <v>0.2830772158523241</v>
      </c>
      <c r="R34" s="4">
        <v>0.29312447237594974</v>
      </c>
      <c r="S34" s="4">
        <v>0.2970896391152503</v>
      </c>
      <c r="T34" s="4">
        <v>0.30013207633101063</v>
      </c>
      <c r="U34" s="4">
        <v>0.28636935802913144</v>
      </c>
      <c r="V34" s="4">
        <v>0.2826396992091274</v>
      </c>
      <c r="W34" s="4">
        <v>0.25736051060325305</v>
      </c>
      <c r="X34" s="4">
        <v>0.2376910016977929</v>
      </c>
      <c r="Y34" s="4">
        <v>0.24257738471257106</v>
      </c>
      <c r="Z34" s="4">
        <v>0.2313468992248062</v>
      </c>
      <c r="AA34" s="4">
        <v>0.23540856031128407</v>
      </c>
      <c r="AB34" s="4"/>
      <c r="AC34" s="4"/>
      <c r="AD34" s="4"/>
    </row>
    <row r="35" spans="3:30" ht="11.25">
      <c r="C35" s="9" t="s">
        <v>53</v>
      </c>
      <c r="D35" s="7" t="s">
        <v>3</v>
      </c>
      <c r="E35" s="10"/>
      <c r="F35" s="10"/>
      <c r="G35" s="4">
        <v>1.6720969633780791</v>
      </c>
      <c r="H35" s="4">
        <v>1.5166221790827468</v>
      </c>
      <c r="I35" s="4">
        <v>1.421415522423242</v>
      </c>
      <c r="J35" s="4">
        <v>1.6451576702951407</v>
      </c>
      <c r="K35" s="4">
        <v>1.6737895591019747</v>
      </c>
      <c r="L35" s="4">
        <v>1.6581333333333332</v>
      </c>
      <c r="M35" s="4">
        <v>1.4848896789710342</v>
      </c>
      <c r="N35" s="4">
        <v>1.5053324488442108</v>
      </c>
      <c r="O35" s="4">
        <v>1.4818518148185182</v>
      </c>
      <c r="P35" s="4">
        <v>1.3958485958485958</v>
      </c>
      <c r="Q35" s="4">
        <v>1.2522003901232217</v>
      </c>
      <c r="R35" s="4">
        <v>1.1467029359347156</v>
      </c>
      <c r="S35" s="4">
        <v>1.0332945285215365</v>
      </c>
      <c r="T35" s="4">
        <v>0.932732158309423</v>
      </c>
      <c r="U35" s="4">
        <v>0.8595576335191513</v>
      </c>
      <c r="V35" s="4">
        <v>0.8271748995202903</v>
      </c>
      <c r="W35" s="4">
        <v>0.7663166563722462</v>
      </c>
      <c r="X35" s="4">
        <v>0.7575390088123535</v>
      </c>
      <c r="Y35" s="4">
        <v>0.8999789429353549</v>
      </c>
      <c r="Z35" s="4">
        <v>0.8656330749354004</v>
      </c>
      <c r="AA35" s="4">
        <v>0.7731517509727627</v>
      </c>
      <c r="AB35" s="4"/>
      <c r="AC35" s="4"/>
      <c r="AD35" s="4"/>
    </row>
    <row r="36" spans="3:30" ht="11.25">
      <c r="C36" s="9" t="s">
        <v>45</v>
      </c>
      <c r="D36" s="5" t="s">
        <v>16</v>
      </c>
      <c r="E36" s="12"/>
      <c r="F36" s="12"/>
      <c r="G36" s="4">
        <v>15.351883226899519</v>
      </c>
      <c r="H36" s="4">
        <v>16.084081533608348</v>
      </c>
      <c r="I36" s="4">
        <v>17.050503859979962</v>
      </c>
      <c r="J36" s="4">
        <v>17.256761306250702</v>
      </c>
      <c r="K36" s="4">
        <v>17.651609413037598</v>
      </c>
      <c r="L36" s="4">
        <v>18.432533333333335</v>
      </c>
      <c r="M36" s="4">
        <v>18.480079472968733</v>
      </c>
      <c r="N36" s="4">
        <v>18.235954482829005</v>
      </c>
      <c r="O36" s="4">
        <v>18.50764923507649</v>
      </c>
      <c r="P36" s="4">
        <v>18.017094017094017</v>
      </c>
      <c r="Q36" s="4">
        <v>18.208287739664108</v>
      </c>
      <c r="R36" s="4">
        <v>18.651627427070633</v>
      </c>
      <c r="S36" s="4">
        <v>19.033294528521537</v>
      </c>
      <c r="T36" s="4">
        <v>18.71066174796193</v>
      </c>
      <c r="U36" s="4">
        <v>18.53533537133609</v>
      </c>
      <c r="V36" s="4">
        <v>17.674921128830114</v>
      </c>
      <c r="W36" s="4">
        <v>16.518838789376154</v>
      </c>
      <c r="X36" s="4">
        <v>16.34893685827472</v>
      </c>
      <c r="Y36" s="4">
        <v>17.927142556327645</v>
      </c>
      <c r="Z36" s="4">
        <v>17.334060077519382</v>
      </c>
      <c r="AA36" s="4">
        <v>16.452918287937745</v>
      </c>
      <c r="AB36" s="4"/>
      <c r="AC36" s="4"/>
      <c r="AD36" s="4"/>
    </row>
    <row r="37" spans="3:30" ht="11.25">
      <c r="C37" s="9" t="s">
        <v>46</v>
      </c>
      <c r="D37" s="5" t="s">
        <v>33</v>
      </c>
      <c r="E37" s="12"/>
      <c r="F37" s="12"/>
      <c r="G37" s="4">
        <v>6.4492375863417175</v>
      </c>
      <c r="H37" s="4">
        <v>6.86362533365688</v>
      </c>
      <c r="I37" s="4">
        <v>6.859567446520125</v>
      </c>
      <c r="J37" s="4">
        <v>7.129951745034227</v>
      </c>
      <c r="K37" s="4">
        <v>7.360021639166893</v>
      </c>
      <c r="L37" s="4">
        <v>7.616533333333334</v>
      </c>
      <c r="M37" s="4">
        <v>7.438042455296456</v>
      </c>
      <c r="N37" s="4">
        <v>7.383272949941317</v>
      </c>
      <c r="O37" s="4">
        <v>7.415758424157583</v>
      </c>
      <c r="P37" s="4">
        <v>7.464224664224665</v>
      </c>
      <c r="Q37" s="4">
        <v>7.503687140206479</v>
      </c>
      <c r="R37" s="4">
        <v>7.629678266579121</v>
      </c>
      <c r="S37" s="4">
        <v>7.763911525029103</v>
      </c>
      <c r="T37" s="4">
        <v>7.445006148380928</v>
      </c>
      <c r="U37" s="4">
        <v>7.523826649883116</v>
      </c>
      <c r="V37" s="4">
        <v>7.416050823285363</v>
      </c>
      <c r="W37" s="4">
        <v>7.341157092855672</v>
      </c>
      <c r="X37" s="4">
        <v>7.511924973724635</v>
      </c>
      <c r="Y37" s="4">
        <v>8.292272057275214</v>
      </c>
      <c r="Z37" s="4">
        <v>8.194040697674419</v>
      </c>
      <c r="AA37" s="4">
        <v>8.0715953307393</v>
      </c>
      <c r="AB37" s="4"/>
      <c r="AC37" s="4"/>
      <c r="AD37" s="4"/>
    </row>
    <row r="38" spans="3:30" ht="11.25">
      <c r="C38" s="9" t="s">
        <v>47</v>
      </c>
      <c r="D38" s="5" t="s">
        <v>9</v>
      </c>
      <c r="E38" s="12"/>
      <c r="F38" s="12"/>
      <c r="G38" s="4">
        <v>2.0050827577218824</v>
      </c>
      <c r="H38" s="4">
        <v>1.5973064790099487</v>
      </c>
      <c r="I38" s="4">
        <v>1.782662502209912</v>
      </c>
      <c r="J38" s="4">
        <v>1.6434743575356299</v>
      </c>
      <c r="K38" s="4">
        <v>1.4519880984582094</v>
      </c>
      <c r="L38" s="4">
        <v>1.5029333333333335</v>
      </c>
      <c r="M38" s="4">
        <v>1.5732510718393808</v>
      </c>
      <c r="N38" s="4">
        <v>1.636985252844823</v>
      </c>
      <c r="O38" s="4">
        <v>1.626837316268373</v>
      </c>
      <c r="P38" s="4">
        <v>1.7186813186813186</v>
      </c>
      <c r="Q38" s="4">
        <v>1.656120652742756</v>
      </c>
      <c r="R38" s="4">
        <v>1.6414970453053186</v>
      </c>
      <c r="S38" s="4">
        <v>1.7653084982537834</v>
      </c>
      <c r="T38" s="4">
        <v>1.7411303912192013</v>
      </c>
      <c r="U38" s="4">
        <v>1.831505124977522</v>
      </c>
      <c r="V38" s="4">
        <v>1.7597994727516313</v>
      </c>
      <c r="W38" s="4">
        <v>1.730697961704756</v>
      </c>
      <c r="X38" s="4">
        <v>1.8865712668768693</v>
      </c>
      <c r="Y38" s="4">
        <v>2.1827753211202356</v>
      </c>
      <c r="Z38" s="4">
        <v>2.1810400516795863</v>
      </c>
      <c r="AA38" s="4">
        <v>2.115953307392996</v>
      </c>
      <c r="AB38" s="4"/>
      <c r="AC38" s="4"/>
      <c r="AD38" s="4"/>
    </row>
    <row r="39" spans="3:30" ht="11.25">
      <c r="C39" s="9" t="s">
        <v>42</v>
      </c>
      <c r="D39" s="5" t="s">
        <v>10</v>
      </c>
      <c r="E39" s="12"/>
      <c r="F39" s="23"/>
      <c r="G39" s="4">
        <v>2.0044311221165123</v>
      </c>
      <c r="H39" s="4">
        <v>1.6446250909973308</v>
      </c>
      <c r="I39" s="4">
        <v>1.5799398903883555</v>
      </c>
      <c r="J39" s="4">
        <v>1.3320614970261475</v>
      </c>
      <c r="K39" s="18">
        <v>7.975114958074116</v>
      </c>
      <c r="L39" s="4">
        <v>1.2591999999999999</v>
      </c>
      <c r="M39" s="4">
        <v>1.2025515005751335</v>
      </c>
      <c r="N39" s="4">
        <v>1.4048068581925806</v>
      </c>
      <c r="O39" s="4">
        <v>1.362863713628637</v>
      </c>
      <c r="P39" s="4">
        <v>1.4705738705738707</v>
      </c>
      <c r="Q39" s="4">
        <v>1.6518388125029735</v>
      </c>
      <c r="R39" s="4">
        <v>1.6227370790732574</v>
      </c>
      <c r="S39" s="4">
        <v>1.6665890570430737</v>
      </c>
      <c r="T39" s="4">
        <v>1.5325408753472698</v>
      </c>
      <c r="U39" s="4">
        <v>1.5604207876281244</v>
      </c>
      <c r="V39" s="4">
        <v>1.3103418470979733</v>
      </c>
      <c r="W39" s="4">
        <v>1.2081531809759112</v>
      </c>
      <c r="X39" s="4">
        <v>1.3315546931845743</v>
      </c>
      <c r="Y39" s="4">
        <v>1.356074963150137</v>
      </c>
      <c r="Z39" s="4">
        <v>2.4551841085271318</v>
      </c>
      <c r="AA39" s="4">
        <v>1.0093385214007782</v>
      </c>
      <c r="AB39" s="4"/>
      <c r="AC39" s="4"/>
      <c r="AD39" s="4"/>
    </row>
    <row r="40" spans="3:30" ht="11.25">
      <c r="C40" s="9"/>
      <c r="D40" s="5"/>
      <c r="E40" s="12"/>
      <c r="F40" s="23">
        <v>1.4258816171455628</v>
      </c>
      <c r="G40" s="4">
        <v>2.0044311221165123</v>
      </c>
      <c r="H40" s="4"/>
      <c r="I40" s="4"/>
      <c r="J40" s="4"/>
      <c r="K40" s="18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</row>
    <row r="41" spans="3:30" ht="11.25">
      <c r="C41" s="9" t="s">
        <v>48</v>
      </c>
      <c r="D41" s="5" t="s">
        <v>17</v>
      </c>
      <c r="E41" s="12"/>
      <c r="F41" s="12"/>
      <c r="G41" s="4">
        <v>2.6000260654242147</v>
      </c>
      <c r="H41" s="4">
        <v>2.752365930599369</v>
      </c>
      <c r="I41" s="4">
        <v>2.61948258589192</v>
      </c>
      <c r="J41" s="4">
        <v>2.4823252160251377</v>
      </c>
      <c r="K41" s="4">
        <v>2.163375710035164</v>
      </c>
      <c r="L41" s="4">
        <v>2.071466666666667</v>
      </c>
      <c r="M41" s="4">
        <v>1.8796402802467842</v>
      </c>
      <c r="N41" s="4">
        <v>1.8645711078226257</v>
      </c>
      <c r="O41" s="4">
        <v>1.9518048195180482</v>
      </c>
      <c r="P41" s="4">
        <v>1.8730158730158728</v>
      </c>
      <c r="Q41" s="4">
        <v>1.8521337837194916</v>
      </c>
      <c r="R41" s="4">
        <v>1.7742238063971487</v>
      </c>
      <c r="S41" s="4">
        <v>1.6405122235157161</v>
      </c>
      <c r="T41" s="4">
        <v>1.483353827936421</v>
      </c>
      <c r="U41" s="4">
        <v>1.4125157345801114</v>
      </c>
      <c r="V41" s="4">
        <v>1.457712087817105</v>
      </c>
      <c r="W41" s="4">
        <v>1.4819847642577724</v>
      </c>
      <c r="X41" s="4">
        <v>1.5704584040747027</v>
      </c>
      <c r="Y41" s="4">
        <v>1.742261528742893</v>
      </c>
      <c r="Z41" s="4">
        <v>1.6460755813953485</v>
      </c>
      <c r="AA41" s="4">
        <v>1.6108949416342417</v>
      </c>
      <c r="AB41" s="4"/>
      <c r="AC41" s="4"/>
      <c r="AD41" s="4"/>
    </row>
    <row r="42" spans="3:30" ht="11.25">
      <c r="C42" s="9" t="s">
        <v>59</v>
      </c>
      <c r="D42" s="5" t="s">
        <v>36</v>
      </c>
      <c r="E42" s="12"/>
      <c r="F42" s="12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</row>
    <row r="43" spans="3:30" ht="11.25">
      <c r="C43" s="3" t="s">
        <v>60</v>
      </c>
      <c r="D43" s="7" t="s">
        <v>35</v>
      </c>
      <c r="E43" s="10"/>
      <c r="F43" s="10"/>
      <c r="G43" s="4">
        <v>-0.05734393327251401</v>
      </c>
      <c r="H43" s="4">
        <v>-0.061878184906576074</v>
      </c>
      <c r="I43" s="4">
        <v>-0.08132476869585716</v>
      </c>
      <c r="J43" s="4">
        <v>-0.08977668050723825</v>
      </c>
      <c r="K43" s="4">
        <v>-0.08222883418988369</v>
      </c>
      <c r="L43" s="4">
        <v>-0.09119999999999999</v>
      </c>
      <c r="M43" s="4">
        <v>-0.07738157481961727</v>
      </c>
      <c r="N43" s="4">
        <v>-0.0918507934887993</v>
      </c>
      <c r="O43" s="4">
        <v>-0.09499050094990501</v>
      </c>
      <c r="P43" s="4">
        <v>-2.5509157509157507</v>
      </c>
      <c r="Q43" s="4">
        <v>-0.061848803463532984</v>
      </c>
      <c r="R43" s="4">
        <v>-0.06612888096801427</v>
      </c>
      <c r="S43" s="4">
        <v>-0.06658905704307334</v>
      </c>
      <c r="T43" s="4">
        <v>-0.06512729425695679</v>
      </c>
      <c r="U43" s="4">
        <v>-0.0642869987412336</v>
      </c>
      <c r="V43" s="4">
        <v>-0.061800423527378016</v>
      </c>
      <c r="W43" s="4">
        <v>-0.05888408482602431</v>
      </c>
      <c r="X43" s="4">
        <v>-0.05578462284744118</v>
      </c>
      <c r="Y43" s="4">
        <v>-0.05811749842072016</v>
      </c>
      <c r="Z43" s="4">
        <v>-0.23255813953488366</v>
      </c>
      <c r="AA43" s="4">
        <v>-0.05486381322957199</v>
      </c>
      <c r="AB43" s="11"/>
      <c r="AC43" s="11"/>
      <c r="AD43" s="11"/>
    </row>
    <row r="44" spans="3:30" ht="11.25">
      <c r="C44" s="9"/>
      <c r="D44" s="3"/>
      <c r="E44" s="6"/>
      <c r="F44" s="6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</row>
    <row r="45" spans="3:30" ht="11.25">
      <c r="C45" s="9" t="s">
        <v>54</v>
      </c>
      <c r="D45" s="9" t="s">
        <v>18</v>
      </c>
      <c r="E45" s="22"/>
      <c r="F45" s="22"/>
      <c r="G45" s="4">
        <v>-2.8574221295451565</v>
      </c>
      <c r="H45" s="4">
        <v>-2.4466148992962897</v>
      </c>
      <c r="I45" s="4">
        <v>-2.974246553960893</v>
      </c>
      <c r="J45" s="4">
        <v>-2.481200763101782</v>
      </c>
      <c r="K45" s="4">
        <v>-9.486608060589667</v>
      </c>
      <c r="L45" s="4">
        <v>-3.3503957333333374</v>
      </c>
      <c r="M45" s="4">
        <v>-2.7527930565722043</v>
      </c>
      <c r="N45" s="4">
        <v>-2.334541001173652</v>
      </c>
      <c r="O45" s="4">
        <v>-1.6083391660833866</v>
      </c>
      <c r="P45" s="4">
        <v>1.1369963369963427</v>
      </c>
      <c r="Q45" s="4">
        <v>-3.0757885722441545</v>
      </c>
      <c r="R45" s="4">
        <v>-3.8462620767282614</v>
      </c>
      <c r="S45" s="4">
        <v>-4.1508731082654275</v>
      </c>
      <c r="T45" s="4">
        <v>-3.76007651318486</v>
      </c>
      <c r="U45" s="4">
        <v>-3.3321345081819804</v>
      </c>
      <c r="V45" s="4">
        <v>-1.6526211158649877</v>
      </c>
      <c r="W45" s="4">
        <v>0.22812435659872785</v>
      </c>
      <c r="X45" s="4">
        <v>-0.05618885924488355</v>
      </c>
      <c r="Y45" s="4">
        <v>-3.205306380290599</v>
      </c>
      <c r="Z45" s="4">
        <v>-4.2797157622738995</v>
      </c>
      <c r="AA45" s="4">
        <v>-1.0377431906614814</v>
      </c>
      <c r="AB45" s="11"/>
      <c r="AC45" s="11"/>
      <c r="AD45" s="11"/>
    </row>
    <row r="46" spans="3:30" ht="11.25">
      <c r="C46" s="9"/>
      <c r="D46" s="3"/>
      <c r="E46" s="6"/>
      <c r="F46" s="6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</row>
    <row r="47" spans="3:30" ht="11.25">
      <c r="C47" s="9" t="s">
        <v>55</v>
      </c>
      <c r="D47" s="3" t="s">
        <v>19</v>
      </c>
      <c r="E47" s="6"/>
      <c r="F47" s="6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</row>
    <row r="48" spans="3:30" ht="11.25">
      <c r="C48" s="9" t="s">
        <v>56</v>
      </c>
      <c r="D48" s="3" t="s">
        <v>20</v>
      </c>
      <c r="E48" s="6"/>
      <c r="F48" s="6"/>
      <c r="G48" s="4">
        <v>18.828359181545686</v>
      </c>
      <c r="H48" s="4">
        <v>19.29750060664887</v>
      </c>
      <c r="I48" s="4">
        <v>19.374742176910836</v>
      </c>
      <c r="J48" s="4">
        <v>19.25878128156211</v>
      </c>
      <c r="K48" s="4">
        <v>19.374087097646743</v>
      </c>
      <c r="L48" s="4">
        <v>19.700799999999997</v>
      </c>
      <c r="M48" s="4">
        <v>19.29990588727387</v>
      </c>
      <c r="N48" s="4">
        <v>19.109557585344696</v>
      </c>
      <c r="O48" s="4">
        <v>19.237076292370762</v>
      </c>
      <c r="P48" s="4">
        <v>19.026617826617823</v>
      </c>
      <c r="Q48" s="4">
        <v>18.989485703411198</v>
      </c>
      <c r="R48" s="4">
        <v>19.24678735578276</v>
      </c>
      <c r="S48" s="4">
        <v>19.345750873108265</v>
      </c>
      <c r="T48" s="4">
        <v>18.864143553308743</v>
      </c>
      <c r="U48" s="4">
        <v>18.760115087214526</v>
      </c>
      <c r="V48" s="4">
        <v>18.353861446043478</v>
      </c>
      <c r="W48" s="4">
        <v>17.87276096355775</v>
      </c>
      <c r="X48" s="4">
        <v>18.29614358476837</v>
      </c>
      <c r="Y48" s="4">
        <v>20.03832385765424</v>
      </c>
      <c r="Z48" s="4">
        <v>19.733930878552968</v>
      </c>
      <c r="AA48" s="4">
        <v>19.52451361867704</v>
      </c>
      <c r="AB48" s="4"/>
      <c r="AC48" s="4"/>
      <c r="AD48" s="4"/>
    </row>
    <row r="49" spans="3:30" ht="11.25">
      <c r="C49" s="9" t="s">
        <v>57</v>
      </c>
      <c r="D49" s="5" t="s">
        <v>37</v>
      </c>
      <c r="E49" s="12"/>
      <c r="F49" s="12"/>
      <c r="G49" s="4">
        <v>10.903166949042097</v>
      </c>
      <c r="H49" s="4">
        <v>11.398932297985926</v>
      </c>
      <c r="I49" s="4">
        <v>11.394307266191289</v>
      </c>
      <c r="J49" s="4">
        <v>11.541914487711816</v>
      </c>
      <c r="K49" s="4">
        <v>11.816067081417367</v>
      </c>
      <c r="L49" s="4">
        <v>12.104533333333332</v>
      </c>
      <c r="M49" s="4">
        <v>11.897939976994667</v>
      </c>
      <c r="N49" s="4">
        <v>11.776802571822218</v>
      </c>
      <c r="O49" s="4">
        <v>11.779822017798221</v>
      </c>
      <c r="P49" s="4">
        <v>11.66056166056166</v>
      </c>
      <c r="Q49" s="4">
        <v>11.733669537085493</v>
      </c>
      <c r="R49" s="4">
        <v>11.892411593659132</v>
      </c>
      <c r="S49" s="4">
        <v>12.059604190919675</v>
      </c>
      <c r="T49" s="4">
        <v>11.67053786947215</v>
      </c>
      <c r="U49" s="4">
        <v>11.755979140442365</v>
      </c>
      <c r="V49" s="4">
        <v>11.563593932322055</v>
      </c>
      <c r="W49" s="4">
        <v>11.381511220918261</v>
      </c>
      <c r="X49" s="4">
        <v>11.628668445306813</v>
      </c>
      <c r="Y49" s="4">
        <v>12.76647715308486</v>
      </c>
      <c r="Z49" s="4">
        <v>12.615875322997416</v>
      </c>
      <c r="AA49" s="4">
        <v>12.4147859922179</v>
      </c>
      <c r="AB49" s="4"/>
      <c r="AC49" s="4"/>
      <c r="AD49" s="4"/>
    </row>
    <row r="50" spans="3:30" ht="11.25">
      <c r="C50" s="9" t="s">
        <v>58</v>
      </c>
      <c r="D50" s="5" t="s">
        <v>38</v>
      </c>
      <c r="E50" s="12"/>
      <c r="F50" s="12"/>
      <c r="G50" s="4">
        <v>7.925192232503584</v>
      </c>
      <c r="H50" s="4">
        <v>7.898568308662944</v>
      </c>
      <c r="I50" s="4">
        <v>7.9804349107195485</v>
      </c>
      <c r="J50" s="4">
        <v>7.716866793850295</v>
      </c>
      <c r="K50" s="4">
        <v>7.558020016229378</v>
      </c>
      <c r="L50" s="4">
        <v>7.596266666666665</v>
      </c>
      <c r="M50" s="4">
        <v>7.401965910279203</v>
      </c>
      <c r="N50" s="4">
        <v>7.332755013522478</v>
      </c>
      <c r="O50" s="4">
        <v>7.457254274572541</v>
      </c>
      <c r="P50" s="4">
        <v>7.366056166056166</v>
      </c>
      <c r="Q50" s="4">
        <v>7.2558161663257055</v>
      </c>
      <c r="R50" s="4">
        <v>7.354375762123628</v>
      </c>
      <c r="S50" s="4">
        <v>7.286146682188592</v>
      </c>
      <c r="T50" s="4">
        <v>7.193605683836592</v>
      </c>
      <c r="U50" s="4">
        <v>7.004135946772164</v>
      </c>
      <c r="V50" s="4">
        <v>6.790267513721422</v>
      </c>
      <c r="W50" s="4">
        <v>6.491249742639489</v>
      </c>
      <c r="X50" s="4">
        <v>6.667475139461557</v>
      </c>
      <c r="Y50" s="4">
        <v>7.2718467045693815</v>
      </c>
      <c r="Z50" s="4">
        <v>7.118055555555555</v>
      </c>
      <c r="AA50" s="4">
        <v>7.109727626459144</v>
      </c>
      <c r="AB50" s="4"/>
      <c r="AC50" s="4"/>
      <c r="AD50" s="4"/>
    </row>
    <row r="51" spans="3:30" ht="11.25">
      <c r="C51" s="19"/>
      <c r="D51" s="12"/>
      <c r="E51" s="12"/>
      <c r="F51" s="12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</row>
    <row r="52" spans="3:30" ht="11.25">
      <c r="C52" s="19"/>
      <c r="G52" s="4">
        <f>G28-G39</f>
        <v>44.241496155349935</v>
      </c>
      <c r="H52" s="4">
        <f>H28-H39</f>
        <v>45.50109196796895</v>
      </c>
      <c r="I52" s="4">
        <f>I28-I39</f>
        <v>46.56726972714951</v>
      </c>
      <c r="J52" s="4">
        <f>J28-J39</f>
        <v>46.69229042756144</v>
      </c>
      <c r="K52" s="4">
        <f>K28-K39</f>
        <v>46.88287800919666</v>
      </c>
      <c r="L52" s="4">
        <f aca="true" t="shared" si="0" ref="L52:AA52">L28-L39</f>
        <v>47.79893333333334</v>
      </c>
      <c r="M52" s="4">
        <f t="shared" si="0"/>
        <v>47.021855066401756</v>
      </c>
      <c r="N52" s="4">
        <f t="shared" si="0"/>
        <v>46.59743838342604</v>
      </c>
      <c r="O52" s="4">
        <f t="shared" si="0"/>
        <v>46.85931406859314</v>
      </c>
      <c r="P52" s="4">
        <f t="shared" si="0"/>
        <v>43.62637362637362</v>
      </c>
      <c r="Q52" s="4">
        <f t="shared" si="0"/>
        <v>45.961273133831284</v>
      </c>
      <c r="R52" s="4">
        <f t="shared" si="0"/>
        <v>46.3244536159835</v>
      </c>
      <c r="S52" s="4">
        <f t="shared" si="0"/>
        <v>46.79534342258439</v>
      </c>
      <c r="T52" s="4">
        <f t="shared" si="0"/>
        <v>45.541285239331415</v>
      </c>
      <c r="U52" s="4">
        <f t="shared" si="0"/>
        <v>45.34885811904334</v>
      </c>
      <c r="V52" s="4">
        <f t="shared" si="0"/>
        <v>44.03690738579886</v>
      </c>
      <c r="W52" s="4">
        <f t="shared" si="0"/>
        <v>42.30677372863907</v>
      </c>
      <c r="X52" s="4">
        <f t="shared" si="0"/>
        <v>42.71363893604981</v>
      </c>
      <c r="Y52" s="4">
        <f t="shared" si="0"/>
        <v>46.74205095809645</v>
      </c>
      <c r="Z52" s="4">
        <f t="shared" si="0"/>
        <v>45.41908914728681</v>
      </c>
      <c r="AA52" s="4">
        <f t="shared" si="0"/>
        <v>44.620233463035014</v>
      </c>
      <c r="AB52" s="4"/>
      <c r="AC52" s="4"/>
      <c r="AD52" s="4"/>
    </row>
    <row r="53" spans="3:30" ht="11.25">
      <c r="C53" s="19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</row>
    <row r="54" spans="3:30" ht="11.25">
      <c r="C54" s="19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</row>
    <row r="55" spans="3:30" ht="11.25">
      <c r="C55" s="9"/>
      <c r="D55" s="9" t="s">
        <v>11</v>
      </c>
      <c r="E55" s="22"/>
      <c r="F55" s="13"/>
      <c r="G55" s="18">
        <v>46.24592727746645</v>
      </c>
      <c r="H55" s="4">
        <v>47.14571705896628</v>
      </c>
      <c r="I55" s="4">
        <v>48.14720961753786</v>
      </c>
      <c r="J55" s="4">
        <v>48.024351924587585</v>
      </c>
      <c r="K55" s="4"/>
      <c r="L55" s="4">
        <v>49.05813333333334</v>
      </c>
      <c r="M55" s="4">
        <v>48.22440656697689</v>
      </c>
      <c r="N55" s="4">
        <v>48.00224524161862</v>
      </c>
      <c r="O55" s="4">
        <v>48.22217778222178</v>
      </c>
      <c r="P55" s="4">
        <v>45.09694749694749</v>
      </c>
      <c r="Q55" s="18">
        <v>47.61311194633426</v>
      </c>
      <c r="R55" s="4">
        <v>47.94719069505676</v>
      </c>
      <c r="S55" s="4">
        <v>48.461932479627464</v>
      </c>
      <c r="T55" s="4">
        <v>47.07382611467869</v>
      </c>
      <c r="U55" s="4">
        <v>46.90927890667147</v>
      </c>
      <c r="V55" s="4">
        <v>45.347249232896836</v>
      </c>
      <c r="W55" s="4">
        <v>43.514926909614985</v>
      </c>
      <c r="X55" s="4">
        <v>44.04519362923438</v>
      </c>
      <c r="Y55" s="4">
        <v>48.098125921246584</v>
      </c>
      <c r="Z55" s="4">
        <v>47.87427325581395</v>
      </c>
      <c r="AA55" s="18">
        <v>45.62957198443579</v>
      </c>
      <c r="AB55" s="4">
        <f>AVERAGE(G55:AA55)</f>
        <v>47.03408986876337</v>
      </c>
      <c r="AC55" s="4"/>
      <c r="AD55" s="4"/>
    </row>
    <row r="56" spans="3:30" ht="11.25">
      <c r="C56" s="9"/>
      <c r="D56" s="9" t="s">
        <v>11</v>
      </c>
      <c r="E56" s="22"/>
      <c r="F56" s="22"/>
      <c r="G56" s="18"/>
      <c r="H56" s="4"/>
      <c r="I56" s="4"/>
      <c r="J56" s="4">
        <v>48.024351924587585</v>
      </c>
      <c r="K56" s="4">
        <v>54.857992967270775</v>
      </c>
      <c r="L56" s="4">
        <v>49.05813333333334</v>
      </c>
      <c r="M56" s="4"/>
      <c r="N56" s="4"/>
      <c r="O56" s="4"/>
      <c r="P56" s="4"/>
      <c r="Q56" s="18"/>
      <c r="R56" s="4"/>
      <c r="S56" s="4"/>
      <c r="T56" s="4"/>
      <c r="U56" s="4"/>
      <c r="V56" s="4"/>
      <c r="W56" s="4"/>
      <c r="X56" s="4"/>
      <c r="Y56" s="4"/>
      <c r="Z56" s="4"/>
      <c r="AA56" s="18"/>
      <c r="AB56" s="4"/>
      <c r="AC56" s="4"/>
      <c r="AD56" s="4"/>
    </row>
    <row r="57" spans="3:30" ht="11.25">
      <c r="C57" s="19"/>
      <c r="D57" s="1">
        <v>44.1533094205759</v>
      </c>
      <c r="G57" s="4"/>
      <c r="H57" s="4"/>
      <c r="I57" s="4"/>
      <c r="J57" s="4"/>
      <c r="K57" s="4"/>
      <c r="L57" s="4">
        <v>48.14720961753786</v>
      </c>
      <c r="M57" s="4">
        <v>48.14720961753786</v>
      </c>
      <c r="N57" s="4">
        <v>48.14720961753786</v>
      </c>
      <c r="O57" s="4">
        <v>48.14720961753786</v>
      </c>
      <c r="P57" s="4">
        <v>48.14720961753786</v>
      </c>
      <c r="Q57" s="4">
        <v>48.14720961753786</v>
      </c>
      <c r="R57" s="4">
        <v>48.14720961753786</v>
      </c>
      <c r="S57" s="4">
        <v>48.14720961753786</v>
      </c>
      <c r="T57" s="4">
        <v>48.14720961753786</v>
      </c>
      <c r="U57" s="4">
        <v>48.14720961753786</v>
      </c>
      <c r="V57" s="4">
        <v>48.14720961753786</v>
      </c>
      <c r="W57" s="4">
        <v>48.14720961753786</v>
      </c>
      <c r="X57" s="4">
        <v>48.14720961753786</v>
      </c>
      <c r="Y57" s="4">
        <v>48.14720961753786</v>
      </c>
      <c r="Z57" s="4">
        <v>48.14720961753786</v>
      </c>
      <c r="AA57" s="4">
        <v>48.14720961753786</v>
      </c>
      <c r="AB57" s="4"/>
      <c r="AC57" s="4"/>
      <c r="AD57" s="4"/>
    </row>
    <row r="58" spans="3:30" ht="11.25">
      <c r="C58" s="19"/>
      <c r="F58" s="13">
        <v>44.1533094205759</v>
      </c>
      <c r="G58" s="18">
        <v>46.24592727746645</v>
      </c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</row>
    <row r="59" spans="3:30" ht="11.25">
      <c r="C59" s="19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</row>
    <row r="60" spans="3:11" ht="11.25">
      <c r="C60" s="19"/>
      <c r="K60" s="4"/>
    </row>
    <row r="61" spans="3:24" ht="11.25">
      <c r="C61" s="19"/>
      <c r="D61" s="12" t="s">
        <v>39</v>
      </c>
      <c r="E61" s="12"/>
      <c r="F61" s="12"/>
      <c r="K61" s="13"/>
      <c r="W61" s="18">
        <f>U55-W55</f>
        <v>3.394351997056482</v>
      </c>
      <c r="X61" s="18">
        <f>S55-X55</f>
        <v>4.416738850393081</v>
      </c>
    </row>
    <row r="62" spans="3:6" ht="11.25">
      <c r="C62" s="19"/>
      <c r="D62" s="12" t="s">
        <v>40</v>
      </c>
      <c r="E62" s="12"/>
      <c r="F62" s="12"/>
    </row>
    <row r="63" spans="3:6" ht="11.25">
      <c r="C63" s="19"/>
      <c r="D63" s="12" t="s">
        <v>51</v>
      </c>
      <c r="E63" s="12"/>
      <c r="F63" s="12"/>
    </row>
    <row r="64" spans="3:27" ht="11.25">
      <c r="C64" s="19"/>
      <c r="F64" s="13">
        <v>44.1533094205759</v>
      </c>
      <c r="G64" s="18">
        <v>46.24592727746645</v>
      </c>
      <c r="H64" s="4">
        <v>47.14571705896628</v>
      </c>
      <c r="I64" s="4">
        <v>48.14720961753786</v>
      </c>
      <c r="J64" s="4">
        <v>48.024351924587585</v>
      </c>
      <c r="K64" s="4"/>
      <c r="L64" s="4">
        <v>49.05813333333334</v>
      </c>
      <c r="M64" s="4">
        <v>48.22440656697689</v>
      </c>
      <c r="N64" s="4">
        <v>48.00224524161862</v>
      </c>
      <c r="O64" s="4">
        <v>48.22217778222178</v>
      </c>
      <c r="P64" s="4"/>
      <c r="Q64" s="18">
        <v>47.61311194633426</v>
      </c>
      <c r="R64" s="4">
        <v>47.94719069505676</v>
      </c>
      <c r="S64" s="4">
        <v>48.461932479627464</v>
      </c>
      <c r="T64" s="4">
        <v>47.07382611467869</v>
      </c>
      <c r="U64" s="4">
        <v>46.90927890667147</v>
      </c>
      <c r="V64" s="4">
        <v>45.347249232896836</v>
      </c>
      <c r="W64" s="4">
        <v>43.514926909614985</v>
      </c>
      <c r="X64" s="4">
        <v>44.04519362923438</v>
      </c>
      <c r="Y64" s="4">
        <v>48.098125921246584</v>
      </c>
      <c r="Z64" s="4">
        <v>47.87427325581395</v>
      </c>
      <c r="AA64" s="18">
        <v>45.62957198443579</v>
      </c>
    </row>
    <row r="65" spans="6:28" ht="11.25">
      <c r="F65" s="13">
        <v>47.25877726195973</v>
      </c>
      <c r="G65" s="13">
        <v>47.25877726195973</v>
      </c>
      <c r="H65" s="13">
        <v>47.25877726195973</v>
      </c>
      <c r="I65" s="13">
        <v>47.25877726195973</v>
      </c>
      <c r="J65" s="13">
        <v>47.25877726195973</v>
      </c>
      <c r="K65" s="13">
        <v>47.25877726195973</v>
      </c>
      <c r="L65" s="13">
        <v>47.25877726195973</v>
      </c>
      <c r="M65" s="13">
        <v>47.25877726195973</v>
      </c>
      <c r="N65" s="13">
        <v>47.25877726195973</v>
      </c>
      <c r="O65" s="13">
        <v>47.25877726195973</v>
      </c>
      <c r="P65" s="13">
        <v>47.25877726195973</v>
      </c>
      <c r="Q65" s="13">
        <v>47.25877726195973</v>
      </c>
      <c r="R65" s="13">
        <v>47.25877726195973</v>
      </c>
      <c r="S65" s="13">
        <v>47.25877726195973</v>
      </c>
      <c r="T65" s="13">
        <v>47.25877726195973</v>
      </c>
      <c r="U65" s="13">
        <v>47.25877726195973</v>
      </c>
      <c r="V65" s="13">
        <v>47.25877726195973</v>
      </c>
      <c r="W65" s="13">
        <v>47.25877726195973</v>
      </c>
      <c r="X65" s="13">
        <v>47.25877726195973</v>
      </c>
      <c r="Y65" s="13">
        <v>47.25877726195973</v>
      </c>
      <c r="Z65" s="13">
        <v>47.25877726195973</v>
      </c>
      <c r="AA65" s="13">
        <v>47.25877726195973</v>
      </c>
      <c r="AB65" s="13">
        <v>47.25877726195973</v>
      </c>
    </row>
    <row r="66" spans="5:27" ht="11.25">
      <c r="E66" s="13">
        <v>46.98690796494479</v>
      </c>
      <c r="F66" s="13">
        <f>AVERAGE(F64:AA64)</f>
        <v>46.98690796494479</v>
      </c>
      <c r="G66" s="13">
        <v>46.98690796494479</v>
      </c>
      <c r="H66" s="13">
        <v>46.98690796494479</v>
      </c>
      <c r="I66" s="13">
        <v>46.98690796494479</v>
      </c>
      <c r="J66" s="13">
        <v>46.98690796494479</v>
      </c>
      <c r="K66" s="13">
        <v>46.98690796494479</v>
      </c>
      <c r="L66" s="13">
        <v>46.98690796494479</v>
      </c>
      <c r="M66" s="13">
        <v>46.98690796494479</v>
      </c>
      <c r="N66" s="13">
        <v>46.98690796494479</v>
      </c>
      <c r="O66" s="13">
        <v>46.98690796494479</v>
      </c>
      <c r="P66" s="13">
        <v>46.98690796494479</v>
      </c>
      <c r="Q66" s="13">
        <v>46.98690796494479</v>
      </c>
      <c r="R66" s="13">
        <v>46.98690796494479</v>
      </c>
      <c r="S66" s="13">
        <v>46.98690796494479</v>
      </c>
      <c r="T66" s="13">
        <v>46.98690796494479</v>
      </c>
      <c r="U66" s="13">
        <v>46.98690796494479</v>
      </c>
      <c r="V66" s="13">
        <v>46.98690796494479</v>
      </c>
      <c r="W66" s="13">
        <v>46.98690796494479</v>
      </c>
      <c r="X66" s="13">
        <v>46.98690796494479</v>
      </c>
      <c r="Y66" s="13">
        <v>46.98690796494479</v>
      </c>
      <c r="Z66" s="13">
        <v>46.98690796494479</v>
      </c>
      <c r="AA66" s="13">
        <v>46.98690796494479</v>
      </c>
    </row>
    <row r="93" ht="11.25">
      <c r="AA93" s="1">
        <f>'Staat insgesamt'!$F$56:$AA$56</f>
        <v>0</v>
      </c>
    </row>
  </sheetData>
  <sheetProtection/>
  <mergeCells count="20">
    <mergeCell ref="G7:L7"/>
    <mergeCell ref="M7:R7"/>
    <mergeCell ref="S7:X7"/>
    <mergeCell ref="Y7:AD7"/>
    <mergeCell ref="G3:L3"/>
    <mergeCell ref="M3:R3"/>
    <mergeCell ref="S3:X3"/>
    <mergeCell ref="Y3:AD3"/>
    <mergeCell ref="G4:L4"/>
    <mergeCell ref="M4:R4"/>
    <mergeCell ref="S4:X4"/>
    <mergeCell ref="Y4:AD4"/>
    <mergeCell ref="G1:L1"/>
    <mergeCell ref="M1:R1"/>
    <mergeCell ref="S1:X1"/>
    <mergeCell ref="Y1:AD1"/>
    <mergeCell ref="G2:L2"/>
    <mergeCell ref="M2:R2"/>
    <mergeCell ref="S2:X2"/>
    <mergeCell ref="Y2:AD2"/>
  </mergeCells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stache-d</dc:creator>
  <cp:keywords/>
  <dc:description/>
  <cp:lastModifiedBy>Vergajofra</cp:lastModifiedBy>
  <cp:lastPrinted>2011-08-10T09:16:56Z</cp:lastPrinted>
  <dcterms:created xsi:type="dcterms:W3CDTF">1999-09-29T12:31:14Z</dcterms:created>
  <dcterms:modified xsi:type="dcterms:W3CDTF">2012-09-13T07:02:43Z</dcterms:modified>
  <cp:category/>
  <cp:version/>
  <cp:contentType/>
  <cp:contentStatus/>
</cp:coreProperties>
</file>